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04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5" i="1"/>
  <c r="G35" i="1" s="1"/>
  <c r="G34" i="1"/>
  <c r="D34" i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G27" i="1"/>
  <c r="D27" i="1"/>
  <c r="F26" i="1"/>
  <c r="E26" i="1"/>
  <c r="C26" i="1"/>
  <c r="B26" i="1"/>
  <c r="D25" i="1"/>
  <c r="G25" i="1" s="1"/>
  <c r="D24" i="1"/>
  <c r="G24" i="1" s="1"/>
  <c r="F23" i="1"/>
  <c r="E23" i="1"/>
  <c r="C23" i="1"/>
  <c r="B23" i="1"/>
  <c r="D22" i="1"/>
  <c r="G22" i="1" s="1"/>
  <c r="G21" i="1"/>
  <c r="D21" i="1"/>
  <c r="G20" i="1"/>
  <c r="D20" i="1"/>
  <c r="F19" i="1"/>
  <c r="E19" i="1"/>
  <c r="C19" i="1"/>
  <c r="B19" i="1"/>
  <c r="D18" i="1"/>
  <c r="G18" i="1" s="1"/>
  <c r="D17" i="1"/>
  <c r="G17" i="1" s="1"/>
  <c r="G16" i="1"/>
  <c r="D16" i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B10" i="1"/>
  <c r="D9" i="1"/>
  <c r="G9" i="1" s="1"/>
  <c r="D8" i="1"/>
  <c r="F7" i="1"/>
  <c r="E7" i="1"/>
  <c r="C7" i="1"/>
  <c r="B7" i="1"/>
  <c r="D26" i="1" l="1"/>
  <c r="G26" i="1"/>
  <c r="G23" i="1"/>
  <c r="D23" i="1"/>
  <c r="D19" i="1"/>
  <c r="G19" i="1"/>
  <c r="D10" i="1"/>
  <c r="G10" i="1"/>
  <c r="D7" i="1"/>
  <c r="G8" i="1"/>
  <c r="G7" i="1" s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<sst xmlns="http://schemas.openxmlformats.org/spreadsheetml/2006/main" count="48" uniqueCount="48">
  <si>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</si>
  <si>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</si>
  <si>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</si>
  <si>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</si>
  <si>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</si>
  <si>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</si>
  <si>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</si>
  <si>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</si>
  <si>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</si>
  <si>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</si>
  <si>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</si>
  <si>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</si>
  <si>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</si>
  <si>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</si>
  <si>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</si>
  <si>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</si>
  <si>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</si>
  <si>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</si>
  <si>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</si>
  <si>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</si>
  <si>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</si>
  <si>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</si>
  <si>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</si>
  <si>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</si>
  <si>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</si>
  <si>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</si>
  <si>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</si>
  <si>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</si>
  <si>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</si>
  <si>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</si>
  <si>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</si>
  <si>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</si>
  <si>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</si>
  <si>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</si>
  <si>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</si>
  <si>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</si>
  <si>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</si>
  <si>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</si>
  <si>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</si>
  <si>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</si>
  <si>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</si>
  <si>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del Deporte Apaseo el Grande
Gasto por Categoría Programática
Del 1 de Enero al 31 de Marzo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</si>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</sst>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zoomScaleSheetLayoutView="90" workbookViewId="0">
      <selection activeCell="O37" sqref="O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/>
      <c r="C6" s="10"/>
      <c r="D6" s="10"/>
      <c r="E6" s="10"/>
      <c r="F6" s="10"/>
      <c r="G6" s="10"/>
    </row>
    <row r="7" spans="1:7" x14ac:dyDescent="0.2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0">SUM(D8:D9)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3916422.26</v>
      </c>
      <c r="C10" s="20">
        <f>SUM(C11:C18)</f>
        <v>629997.42000000004</v>
      </c>
      <c r="D10" s="20">
        <f t="shared" ref="D10:G10" si="1">SUM(D11:D18)</f>
        <v>4546419.68</v>
      </c>
      <c r="E10" s="20">
        <f t="shared" si="1"/>
        <v>917767.16</v>
      </c>
      <c r="F10" s="20">
        <f t="shared" si="1"/>
        <v>917767.16</v>
      </c>
      <c r="G10" s="20">
        <f t="shared" si="1"/>
        <v>3628652.5199999996</v>
      </c>
    </row>
    <row r="11" spans="1:7" x14ac:dyDescent="0.2">
      <c r="A11" s="19" t="s">
        <v>15</v>
      </c>
      <c r="B11" s="21">
        <v>3916422.26</v>
      </c>
      <c r="C11" s="21">
        <v>629997.42000000004</v>
      </c>
      <c r="D11" s="21">
        <f t="shared" ref="D11:D18" si="2">B11+C11</f>
        <v>4546419.68</v>
      </c>
      <c r="E11" s="21">
        <v>917767.16</v>
      </c>
      <c r="F11" s="21">
        <v>917767.16</v>
      </c>
      <c r="G11" s="21">
        <f t="shared" ref="G11:G18" si="3">D11-E11</f>
        <v>3628652.5199999996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2"/>
        <v>0</v>
      </c>
      <c r="E12" s="21">
        <v>0</v>
      </c>
      <c r="F12" s="21">
        <v>0</v>
      </c>
      <c r="G12" s="21">
        <f t="shared" si="3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2"/>
        <v>0</v>
      </c>
      <c r="E13" s="21">
        <v>0</v>
      </c>
      <c r="F13" s="21">
        <v>0</v>
      </c>
      <c r="G13" s="21">
        <f t="shared" si="3"/>
        <v>0</v>
      </c>
    </row>
    <row r="14" spans="1:7" x14ac:dyDescent="0.2">
      <c r="A14" s="19" t="s">
        <v>18</v>
      </c>
      <c r="B14" s="21">
        <v>0</v>
      </c>
      <c r="C14" s="21">
        <v>0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2"/>
        <v>0</v>
      </c>
      <c r="E15" s="21">
        <v>0</v>
      </c>
      <c r="F15" s="21">
        <v>0</v>
      </c>
      <c r="G15" s="21">
        <f t="shared" si="3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2"/>
        <v>0</v>
      </c>
      <c r="E16" s="21">
        <v>0</v>
      </c>
      <c r="F16" s="21">
        <v>0</v>
      </c>
      <c r="G16" s="21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 t="shared" si="3"/>
        <v>0</v>
      </c>
    </row>
    <row r="19" spans="1:7" x14ac:dyDescent="0.2">
      <c r="A19" s="18" t="s">
        <v>23</v>
      </c>
      <c r="B19" s="20">
        <f>SUM(B20:B22)</f>
        <v>0</v>
      </c>
      <c r="C19" s="20">
        <f>SUM(C20:C22)</f>
        <v>0</v>
      </c>
      <c r="D19" s="20">
        <f t="shared" ref="D19:G19" si="4">SUM(D20:D22)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</row>
    <row r="20" spans="1:7" x14ac:dyDescent="0.2">
      <c r="A20" s="19" t="s">
        <v>24</v>
      </c>
      <c r="B20" s="21">
        <v>0</v>
      </c>
      <c r="C20" s="21">
        <v>0</v>
      </c>
      <c r="D20" s="21">
        <f t="shared" ref="D20:D22" si="5">B20+C20</f>
        <v>0</v>
      </c>
      <c r="E20" s="21">
        <v>0</v>
      </c>
      <c r="F20" s="21">
        <v>0</v>
      </c>
      <c r="G20" s="21">
        <f t="shared" ref="G20:G22" si="6">D20-E20</f>
        <v>0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5"/>
        <v>0</v>
      </c>
      <c r="E21" s="21">
        <v>0</v>
      </c>
      <c r="F21" s="21">
        <v>0</v>
      </c>
      <c r="G21" s="21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5"/>
        <v>0</v>
      </c>
      <c r="E22" s="21">
        <v>0</v>
      </c>
      <c r="F22" s="21">
        <v>0</v>
      </c>
      <c r="G22" s="21">
        <f t="shared" si="6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7">SUM(D24:D25)</f>
        <v>0</v>
      </c>
      <c r="E23" s="20">
        <f t="shared" si="7"/>
        <v>0</v>
      </c>
      <c r="F23" s="20">
        <f t="shared" si="7"/>
        <v>0</v>
      </c>
      <c r="G23" s="20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8">B24+C24</f>
        <v>0</v>
      </c>
      <c r="E24" s="21">
        <v>0</v>
      </c>
      <c r="F24" s="21">
        <v>0</v>
      </c>
      <c r="G24" s="21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8"/>
        <v>0</v>
      </c>
      <c r="E25" s="21">
        <v>0</v>
      </c>
      <c r="F25" s="21">
        <v>0</v>
      </c>
      <c r="G25" s="21">
        <f t="shared" si="9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0">SUM(D27:D30)</f>
        <v>0</v>
      </c>
      <c r="E26" s="20">
        <f t="shared" si="10"/>
        <v>0</v>
      </c>
      <c r="F26" s="20">
        <f t="shared" si="10"/>
        <v>0</v>
      </c>
      <c r="G26" s="20">
        <f t="shared" si="10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1">B27+C27</f>
        <v>0</v>
      </c>
      <c r="E27" s="21">
        <v>0</v>
      </c>
      <c r="F27" s="21">
        <v>0</v>
      </c>
      <c r="G27" s="21">
        <f t="shared" ref="G27:G30" si="12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1"/>
        <v>0</v>
      </c>
      <c r="E28" s="21">
        <v>0</v>
      </c>
      <c r="F28" s="21">
        <v>0</v>
      </c>
      <c r="G28" s="21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1"/>
        <v>0</v>
      </c>
      <c r="E29" s="21">
        <v>0</v>
      </c>
      <c r="F29" s="21">
        <v>0</v>
      </c>
      <c r="G29" s="21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1"/>
        <v>0</v>
      </c>
      <c r="E30" s="21">
        <v>0</v>
      </c>
      <c r="F30" s="21">
        <v>0</v>
      </c>
      <c r="G30" s="21">
        <f t="shared" si="12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3">SUM(C32)</f>
        <v>0</v>
      </c>
      <c r="D31" s="20">
        <f t="shared" si="13"/>
        <v>0</v>
      </c>
      <c r="E31" s="20">
        <f t="shared" si="13"/>
        <v>0</v>
      </c>
      <c r="F31" s="20">
        <f t="shared" si="13"/>
        <v>0</v>
      </c>
      <c r="G31" s="20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4">B32+C32</f>
        <v>0</v>
      </c>
      <c r="E32" s="21">
        <v>0</v>
      </c>
      <c r="F32" s="21">
        <v>0</v>
      </c>
      <c r="G32" s="21">
        <f t="shared" ref="G32:G35" si="15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4"/>
        <v>0</v>
      </c>
      <c r="E33" s="20">
        <v>0</v>
      </c>
      <c r="F33" s="20">
        <v>0</v>
      </c>
      <c r="G33" s="20">
        <f t="shared" si="15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4"/>
        <v>0</v>
      </c>
      <c r="E34" s="20">
        <v>0</v>
      </c>
      <c r="F34" s="20">
        <v>0</v>
      </c>
      <c r="G34" s="20">
        <f t="shared" si="15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4"/>
        <v>0</v>
      </c>
      <c r="E35" s="20">
        <v>0</v>
      </c>
      <c r="F35" s="20">
        <v>0</v>
      </c>
      <c r="G35" s="20">
        <f t="shared" si="15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>SUM(B8+B11+B20+B24+B27+B32+B34+B35+B36)</f>
        <v>3916422.26</v>
      </c>
      <c r="C37" s="22">
        <f t="shared" ref="C37:G37" si="16">SUM(C8+C11+C20+C24+C27+C32+C34+C35+C36)</f>
        <v>629997.42000000004</v>
      </c>
      <c r="D37" s="22">
        <f t="shared" si="16"/>
        <v>4546419.68</v>
      </c>
      <c r="E37" s="22">
        <f t="shared" si="16"/>
        <v>917767.16</v>
      </c>
      <c r="F37" s="22">
        <f t="shared" si="16"/>
        <v>917767.16</v>
      </c>
      <c r="G37" s="22">
        <f t="shared" si="16"/>
        <v>3628652.5199999996</v>
      </c>
    </row>
    <row r="45" spans="1:7" x14ac:dyDescent="0.2">
      <c r="A45" s="1" t="s">
        <v>42</v>
      </c>
      <c r="B45" s="1" t="s">
        <v>43</v>
      </c>
    </row>
    <row r="46" spans="1:7" x14ac:dyDescent="0.2">
      <c r="A46" s="1" t="s">
        <v>44</v>
      </c>
      <c r="B46" s="1" t="s">
        <v>45</v>
      </c>
    </row>
    <row r="47" spans="1:7" x14ac:dyDescent="0.2">
      <c r="A47" s="1" t="s">
        <v>46</v>
      </c>
      <c r="B47" s="1" t="s">
        <v>47</v>
      </c>
    </row>
  </sheetData>
  <sheetProtection formatCells="0" formatColumns="0" formatRows="0" autoFilter="0"/>
  <protectedRanges>
    <protectedRange sqref="A38:G65523" name="Rango1"/>
    <protectedRange sqref="A18 A22 A25 A30 A32 A9 A36:G36 A8 A11 A12 A13 A14 A15 A16 A17 A20 A21 A24 A27 A28 A29" name="Rango1_3"/>
    <protectedRange sqref="B4:G6" name="Rango1_2_2"/>
    <protectedRange sqref="A37" name="Rango1_1_2"/>
    <protectedRange sqref="B7:G7" name="Rango1_3_2"/>
    <protectedRange sqref="B8:G8" name="Rango1_3_3"/>
    <protectedRange sqref="B9:G9" name="Rango1_3_4"/>
    <protectedRange sqref="B10:G10" name="Rango1_3_5"/>
    <protectedRange sqref="B11:G11" name="Rango1_3_7"/>
    <protectedRange sqref="B12:G12" name="Rango1_3_9"/>
    <protectedRange sqref="B13:G13" name="Rango1_3_10"/>
    <protectedRange sqref="B14:G14" name="Rango1_3_11"/>
    <protectedRange sqref="B15:G15" name="Rango1_3_12"/>
    <protectedRange sqref="B16:G16" name="Rango1_3_13"/>
    <protectedRange sqref="B17:G17" name="Rango1_3_14"/>
    <protectedRange sqref="B18:G18" name="Rango1_3_15"/>
    <protectedRange sqref="B19:G19" name="Rango1_3_16"/>
    <protectedRange sqref="B20:G20" name="Rango1_3_17"/>
    <protectedRange sqref="B21:G21" name="Rango1_3_18"/>
    <protectedRange sqref="B22:G22" name="Rango1_3_20"/>
    <protectedRange sqref="B23:G23" name="Rango1_3_22"/>
    <protectedRange sqref="B24:G24" name="Rango1_3_23"/>
    <protectedRange sqref="B25:G25" name="Rango1_3_25"/>
    <protectedRange sqref="B26:G26" name="Rango1_3_26"/>
    <protectedRange sqref="B27:G27" name="Rango1_3_27"/>
    <protectedRange sqref="B28:G28" name="Rango1_3_28"/>
    <protectedRange sqref="B29:G29" name="Rango1_3_29"/>
    <protectedRange sqref="B30:G30" name="Rango1_3_30"/>
    <protectedRange sqref="B31:G31" name="Rango1_3_31"/>
    <protectedRange sqref="B32:G32" name="Rango1_3_33"/>
    <protectedRange sqref="B33:G33" name="Rango1_3_34"/>
    <protectedRange sqref="B34:G34" name="Rango1_3_36"/>
    <protectedRange sqref="B35:G35" name="Rango1_3_38"/>
    <protectedRange sqref="B37:G37" name="Rango1_1_2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2023-05-02T15:32:30Z</cp:lastPrinted>
  <dcterms:created xsi:type="dcterms:W3CDTF">2012-12-11T21:13:37Z</dcterms:created>
  <dcterms:modified xsi:type="dcterms:W3CDTF">2023-05-02T17:25:54Z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