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E21" i="1"/>
  <c r="E20" i="1"/>
  <c r="F20" i="1" s="1"/>
  <c r="E19" i="1"/>
  <c r="F19" i="1" s="1"/>
  <c r="F18" i="1"/>
  <c r="E18" i="1"/>
  <c r="E17" i="1"/>
  <c r="F17" i="1" s="1"/>
  <c r="E16" i="1"/>
  <c r="F16" i="1" s="1"/>
  <c r="F15" i="1"/>
  <c r="E15" i="1"/>
  <c r="E14" i="1"/>
  <c r="E12" i="1" s="1"/>
  <c r="E13" i="1"/>
  <c r="F13" i="1" s="1"/>
  <c r="D12" i="1"/>
  <c r="C12" i="1"/>
  <c r="B12" i="1"/>
  <c r="E11" i="1"/>
  <c r="F11" i="1" s="1"/>
  <c r="E10" i="1"/>
  <c r="F10" i="1" s="1"/>
  <c r="F9" i="1"/>
  <c r="E9" i="1"/>
  <c r="E8" i="1"/>
  <c r="F8" i="1" s="1"/>
  <c r="E7" i="1"/>
  <c r="F7" i="1" s="1"/>
  <c r="F6" i="1"/>
  <c r="E6" i="1"/>
  <c r="E5" i="1"/>
  <c r="F5" i="1" s="1"/>
  <c r="F4" i="1" s="1"/>
  <c r="D4" i="1"/>
  <c r="D3" i="1" s="1"/>
  <c r="C4" i="1"/>
  <c r="B4" i="1"/>
  <c r="C3" i="1"/>
  <c r="B3" i="1"/>
  <c r="F12" i="1" l="1"/>
  <c r="F3" i="1" s="1"/>
  <c r="E4" i="1"/>
  <c r="E3" i="1" s="1"/>
  <c r="F1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<sst xmlns="http://schemas.openxmlformats.org/spreadsheetml/2006/main" count="33" uniqueCount="33">
  <si>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</si>
  <si>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</si>
  <si>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</si>
  <si>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</si>
  <si>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</si>
  <si>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</si>
  <si>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</si>
  <si>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</si>
  <si>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</si>
  <si>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</si>
  <si>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</si>
  <si>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</si>
  <si>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</si>
  <si>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</si>
  <si>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</si>
  <si>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</si>
  <si>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</si>
  <si>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</si>
  <si>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</si>
  <si>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</si>
  <si>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</si>
  <si>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</si>
  <si>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</si>
  <si>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</si>
  <si>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</si>
  <si>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</si>
  <si>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Apaseo el Grande
Estado Analítico del Activo
Del 1 de Enero al 31 de Marzo de 2023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</si>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</sst>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A30" sqref="A30:C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788201.48</v>
      </c>
      <c r="C3" s="8">
        <f t="shared" ref="C3:F3" si="0">C4+C12</f>
        <v>3683683.48</v>
      </c>
      <c r="D3" s="8">
        <f t="shared" si="0"/>
        <v>3410325.71</v>
      </c>
      <c r="E3" s="8">
        <f t="shared" si="0"/>
        <v>1061559.2499999998</v>
      </c>
      <c r="F3" s="8">
        <f t="shared" si="0"/>
        <v>273357.76999999979</v>
      </c>
    </row>
    <row r="4" spans="1:6" x14ac:dyDescent="0.2">
      <c r="A4" s="6" t="s">
        <v>4</v>
      </c>
      <c r="B4" s="8">
        <f>SUM(B5:B11)</f>
        <v>720030.94</v>
      </c>
      <c r="C4" s="8">
        <f>SUM(C5:C11)</f>
        <v>3683683.48</v>
      </c>
      <c r="D4" s="8">
        <f>SUM(D5:D11)</f>
        <v>3410325.71</v>
      </c>
      <c r="E4" s="8">
        <f>SUM(E5:E11)</f>
        <v>993388.70999999973</v>
      </c>
      <c r="F4" s="8">
        <f>SUM(F5:F11)</f>
        <v>273357.76999999979</v>
      </c>
    </row>
    <row r="5" spans="1:6" x14ac:dyDescent="0.2">
      <c r="A5" s="7" t="s">
        <v>5</v>
      </c>
      <c r="B5" s="9">
        <v>645541.93999999994</v>
      </c>
      <c r="C5" s="9">
        <v>1841841.74</v>
      </c>
      <c r="D5" s="9">
        <v>1568483.97</v>
      </c>
      <c r="E5" s="9">
        <f>B5+C5-D5</f>
        <v>918899.70999999973</v>
      </c>
      <c r="F5" s="9">
        <f t="shared" ref="F5:F11" si="1">E5-B5</f>
        <v>273357.76999999979</v>
      </c>
    </row>
    <row r="6" spans="1:6" x14ac:dyDescent="0.2">
      <c r="A6" s="7" t="s">
        <v>6</v>
      </c>
      <c r="B6" s="9">
        <v>74489</v>
      </c>
      <c r="C6" s="9">
        <v>1841841.74</v>
      </c>
      <c r="D6" s="9">
        <v>1841841.74</v>
      </c>
      <c r="E6" s="9">
        <f t="shared" ref="E6:E11" si="2">B6+C6-D6</f>
        <v>74489</v>
      </c>
      <c r="F6" s="9">
        <f t="shared" si="1"/>
        <v>0</v>
      </c>
    </row>
    <row r="7" spans="1:6" x14ac:dyDescent="0.2">
      <c r="A7" s="7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7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7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7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6" t="s">
        <v>10</v>
      </c>
      <c r="B12" s="8">
        <f>SUM(B13:B21)</f>
        <v>68170.539999999994</v>
      </c>
      <c r="C12" s="8">
        <f>SUM(C13:C21)</f>
        <v>0</v>
      </c>
      <c r="D12" s="8">
        <f>SUM(D13:D21)</f>
        <v>0</v>
      </c>
      <c r="E12" s="8">
        <f>SUM(E13:E21)</f>
        <v>68170.539999999994</v>
      </c>
      <c r="F12" s="8">
        <f>SUM(F13:F21)</f>
        <v>0</v>
      </c>
    </row>
    <row r="13" spans="1:6" x14ac:dyDescent="0.2">
      <c r="A13" s="7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7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7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7" t="s">
        <v>14</v>
      </c>
      <c r="B16" s="9">
        <v>110336.59</v>
      </c>
      <c r="C16" s="9">
        <v>0</v>
      </c>
      <c r="D16" s="9">
        <v>0</v>
      </c>
      <c r="E16" s="9">
        <f t="shared" si="4"/>
        <v>110336.59</v>
      </c>
      <c r="F16" s="9">
        <f t="shared" si="3"/>
        <v>0</v>
      </c>
    </row>
    <row r="17" spans="1:6" x14ac:dyDescent="0.2">
      <c r="A17" s="7" t="s">
        <v>15</v>
      </c>
      <c r="B17" s="9">
        <v>1899.51</v>
      </c>
      <c r="C17" s="9">
        <v>0</v>
      </c>
      <c r="D17" s="9">
        <v>0</v>
      </c>
      <c r="E17" s="9">
        <f t="shared" si="4"/>
        <v>1899.51</v>
      </c>
      <c r="F17" s="9">
        <f t="shared" si="3"/>
        <v>0</v>
      </c>
    </row>
    <row r="18" spans="1:6" x14ac:dyDescent="0.2">
      <c r="A18" s="7" t="s">
        <v>16</v>
      </c>
      <c r="B18" s="9">
        <v>-44065.56</v>
      </c>
      <c r="C18" s="9">
        <v>0</v>
      </c>
      <c r="D18" s="9">
        <v>0</v>
      </c>
      <c r="E18" s="9">
        <f t="shared" si="4"/>
        <v>-44065.56</v>
      </c>
      <c r="F18" s="9">
        <f t="shared" si="3"/>
        <v>0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2" t="s">
        <v>24</v>
      </c>
    </row>
    <row r="30" spans="1:6" x14ac:dyDescent="0.2">
      <c r="A30" s="1" t="s">
        <v>27</v>
      </c>
      <c r="B30" s="1" t="s">
        <v>28</v>
      </c>
    </row>
    <row r="31" spans="1:6" x14ac:dyDescent="0.2">
      <c r="A31" s="1" t="s">
        <v>29</v>
      </c>
      <c r="B31" s="1" t="s">
        <v>30</v>
      </c>
    </row>
    <row r="32" spans="1:6" x14ac:dyDescent="0.2">
      <c r="A32" s="1" t="s">
        <v>31</v>
      </c>
      <c r="B32" s="1" t="s">
        <v>32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2023-05-02T14:47:37Z</cp:lastPrinted>
  <dcterms:created xsi:type="dcterms:W3CDTF">2014-02-09T04:04:15Z</dcterms:created>
  <dcterms:modified xsi:type="dcterms:W3CDTF">2023-05-02T17:25:47Z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