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3" i="1" l="1"/>
  <c r="G9" i="1"/>
  <c r="K26" i="1" l="1"/>
  <c r="J26" i="1"/>
  <c r="I26" i="1"/>
  <c r="H26" i="1"/>
  <c r="G26" i="1"/>
  <c r="K18" i="1"/>
  <c r="J18" i="1"/>
  <c r="I18" i="1"/>
  <c r="H18" i="1"/>
  <c r="G18" i="1"/>
  <c r="M26" i="1" l="1"/>
  <c r="M23" i="1"/>
  <c r="M18" i="1"/>
  <c r="M9" i="1"/>
  <c r="K28" i="1"/>
  <c r="I28" i="1"/>
  <c r="H28" i="1"/>
  <c r="J28" i="1"/>
  <c r="G28" i="1"/>
  <c r="L26" i="1"/>
  <c r="L23" i="1"/>
  <c r="L18" i="1"/>
  <c r="L9" i="1"/>
  <c r="L28" i="1" l="1"/>
  <c r="M28" i="1"/>
</calcChain>
</file>

<file path=xl/sharedStrings.xml><?xml version="1.0" encoding="utf-8"?>
<sst xmlns="http://schemas.openxmlformats.org/spreadsheetml/2006/main" count="37" uniqueCount="37">
  <si>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</si>
  <si>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</si>
  <si>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</si>
  <si>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</si>
  <si>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</si>
  <si>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</si>
  <si>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</si>
  <si>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</si>
  <si>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</si>
  <si>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</si>
  <si>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</si>
  <si>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</si>
  <si>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</si>
  <si>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</si>
  <si>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</si>
  <si>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</si>
  <si>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</si>
  <si>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</si>
  <si>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</si>
  <si>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</si>
  <si>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</si>
  <si>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</si>
  <si>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COMUDAJ</t>
  </si>
  <si>
    <t>Muebles de oficina y estantería</t>
  </si>
  <si>
    <t>Computadoras y equipo periférico</t>
  </si>
  <si>
    <t>Otros mobiliarios y equipos de administración</t>
  </si>
  <si>
    <t>Equipo de audio y de video</t>
  </si>
  <si>
    <t>Sistemas de aire acondicionado calefacción y refr</t>
  </si>
  <si>
    <t>Herramientas y maquinas -herramienta</t>
  </si>
  <si>
    <t>Software</t>
  </si>
  <si>
    <t>Comisión Municipal del Deporte Apaseo el Grande
Programas y Proyectos de Inversión
Del 1 de Enero al 30 de Septiembre de 2022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</si>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</sst>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workbookViewId="0">
      <selection activeCell="H33" sqref="H3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15" si="0">+H9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 t="shared" ref="L9:L15" si="1">IFERROR(K9/H9,0)</f>
        <v>0</v>
      </c>
      <c r="M9" s="38">
        <f t="shared" ref="M9:M15" si="2"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 t="shared" si="0"/>
        <v>30000</v>
      </c>
      <c r="H10" s="36">
        <v>30000</v>
      </c>
      <c r="I10" s="36">
        <v>30000</v>
      </c>
      <c r="J10" s="36">
        <v>8004</v>
      </c>
      <c r="K10" s="36">
        <v>8004</v>
      </c>
      <c r="L10" s="37">
        <f t="shared" si="1"/>
        <v>0.26679999999999998</v>
      </c>
      <c r="M10" s="38">
        <f t="shared" si="2"/>
        <v>0.26679999999999998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 t="shared" si="0"/>
        <v>3000</v>
      </c>
      <c r="H11" s="36">
        <v>3000</v>
      </c>
      <c r="I11" s="36">
        <v>3000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5211</v>
      </c>
      <c r="F12" s="30" t="s">
        <v>26</v>
      </c>
      <c r="G12" s="35">
        <f t="shared" si="0"/>
        <v>5000</v>
      </c>
      <c r="H12" s="36">
        <v>5000</v>
      </c>
      <c r="I12" s="36">
        <v>5000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5641</v>
      </c>
      <c r="F13" s="30" t="s">
        <v>27</v>
      </c>
      <c r="G13" s="35">
        <f t="shared" si="0"/>
        <v>12000</v>
      </c>
      <c r="H13" s="36">
        <v>12000</v>
      </c>
      <c r="I13" s="36">
        <v>12000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5671</v>
      </c>
      <c r="F14" s="30" t="s">
        <v>28</v>
      </c>
      <c r="G14" s="35">
        <f t="shared" si="0"/>
        <v>30000</v>
      </c>
      <c r="H14" s="36">
        <v>30000</v>
      </c>
      <c r="I14" s="36">
        <v>30000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5911</v>
      </c>
      <c r="F15" s="30" t="s">
        <v>29</v>
      </c>
      <c r="G15" s="35">
        <f t="shared" si="0"/>
        <v>6000</v>
      </c>
      <c r="H15" s="36">
        <v>6000</v>
      </c>
      <c r="I15" s="36">
        <v>6000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13.15" x14ac:dyDescent="0.25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ht="13.15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88" t="s">
        <v>14</v>
      </c>
      <c r="C18" s="89"/>
      <c r="D18" s="89"/>
      <c r="E18" s="89"/>
      <c r="F18" s="89"/>
      <c r="G18" s="7">
        <f>SUM(G9:G15)</f>
        <v>101000</v>
      </c>
      <c r="H18" s="7">
        <f>SUM(H9:H15)</f>
        <v>101000</v>
      </c>
      <c r="I18" s="7">
        <f>SUM(I9:I15)</f>
        <v>101000</v>
      </c>
      <c r="J18" s="7">
        <f>SUM(J9:J15)</f>
        <v>8004</v>
      </c>
      <c r="K18" s="7">
        <f>SUM(K9:K15)</f>
        <v>8004</v>
      </c>
      <c r="L18" s="8">
        <f>IFERROR(K18/H18,0)</f>
        <v>7.9247524752475249E-2</v>
      </c>
      <c r="M18" s="9">
        <f>IFERROR(K18/I18,0)</f>
        <v>7.9247524752475249E-2</v>
      </c>
    </row>
    <row r="19" spans="2:13" ht="4.9000000000000004" customHeight="1" x14ac:dyDescent="0.25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90" t="s">
        <v>15</v>
      </c>
      <c r="C20" s="87"/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87" t="s">
        <v>16</v>
      </c>
      <c r="D21" s="87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5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ht="13.15" x14ac:dyDescent="0.25">
      <c r="B23" s="32"/>
      <c r="C23" s="33"/>
      <c r="D23" s="27"/>
      <c r="E23" s="43"/>
      <c r="F23" s="27"/>
      <c r="G23" s="35">
        <f>+H23</f>
        <v>0</v>
      </c>
      <c r="H23" s="36">
        <v>0</v>
      </c>
      <c r="I23" s="36">
        <v>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ht="13.15" x14ac:dyDescent="0.25">
      <c r="B24" s="32"/>
      <c r="C24" s="33"/>
      <c r="D24" s="27"/>
      <c r="E24" s="43"/>
      <c r="F24" s="27"/>
      <c r="G24" s="44"/>
      <c r="H24" s="44"/>
      <c r="I24" s="44"/>
      <c r="J24" s="44"/>
      <c r="K24" s="44"/>
      <c r="L24" s="41"/>
      <c r="M24" s="42"/>
    </row>
    <row r="25" spans="2:13" ht="13.15" x14ac:dyDescent="0.25">
      <c r="B25" s="47"/>
      <c r="C25" s="48"/>
      <c r="D25" s="49"/>
      <c r="E25" s="50"/>
      <c r="F25" s="49"/>
      <c r="G25" s="49"/>
      <c r="H25" s="49"/>
      <c r="I25" s="49"/>
      <c r="J25" s="49"/>
      <c r="K25" s="49"/>
      <c r="L25" s="49"/>
      <c r="M25" s="51"/>
    </row>
    <row r="26" spans="2:13" x14ac:dyDescent="0.2">
      <c r="B26" s="88" t="s">
        <v>17</v>
      </c>
      <c r="C26" s="89"/>
      <c r="D26" s="89"/>
      <c r="E26" s="89"/>
      <c r="F26" s="89"/>
      <c r="G26" s="7">
        <f>SUM(G23:G23)</f>
        <v>0</v>
      </c>
      <c r="H26" s="7">
        <f>SUM(H23:H23)</f>
        <v>0</v>
      </c>
      <c r="I26" s="7">
        <f>SUM(I23:I23)</f>
        <v>0</v>
      </c>
      <c r="J26" s="7">
        <f>SUM(J23:J23)</f>
        <v>0</v>
      </c>
      <c r="K26" s="7">
        <f>SUM(K23:K23)</f>
        <v>0</v>
      </c>
      <c r="L26" s="8">
        <f>IFERROR(K26/H26,0)</f>
        <v>0</v>
      </c>
      <c r="M26" s="9">
        <f>IFERROR(K26/I26,0)</f>
        <v>0</v>
      </c>
    </row>
    <row r="27" spans="2:13" ht="13.15" x14ac:dyDescent="0.25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">
      <c r="B28" s="75" t="s">
        <v>18</v>
      </c>
      <c r="C28" s="76"/>
      <c r="D28" s="76"/>
      <c r="E28" s="76"/>
      <c r="F28" s="76"/>
      <c r="G28" s="10">
        <f>+G18+G26</f>
        <v>101000</v>
      </c>
      <c r="H28" s="10">
        <f>+H18+H26</f>
        <v>101000</v>
      </c>
      <c r="I28" s="10">
        <f>+I18+I26</f>
        <v>101000</v>
      </c>
      <c r="J28" s="10">
        <f>+J18+J26</f>
        <v>8004</v>
      </c>
      <c r="K28" s="10">
        <f>+K18+K26</f>
        <v>8004</v>
      </c>
      <c r="L28" s="11">
        <f>IFERROR(K28/H28,0)</f>
        <v>7.9247524752475249E-2</v>
      </c>
      <c r="M28" s="12">
        <f>IFERROR(K28/I28,0)</f>
        <v>7.9247524752475249E-2</v>
      </c>
    </row>
    <row r="29" spans="2:13" ht="13.15" x14ac:dyDescent="0.25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5" x14ac:dyDescent="0.25">
      <c r="B30" s="17" t="s">
        <v>19</v>
      </c>
      <c r="C30" s="17"/>
      <c r="D30" s="18"/>
      <c r="E30" s="19"/>
      <c r="F30" s="18"/>
      <c r="G30" s="18"/>
      <c r="H30" s="18"/>
    </row>
    <row r="35" spans="4:5" x14ac:dyDescent="0.2">
      <c r="D35" s="1" t="s">
        <v>31</v>
      </c>
      <c r="E35" s="20" t="s">
        <v>32</v>
      </c>
    </row>
    <row r="36" spans="4:5" x14ac:dyDescent="0.2">
      <c r="D36" s="1" t="s">
        <v>33</v>
      </c>
      <c r="E36" s="91" t="s">
        <v>34</v>
      </c>
    </row>
    <row r="37" spans="4:5" x14ac:dyDescent="0.2">
      <c r="D37" s="1" t="s">
        <v>35</v>
      </c>
      <c r="E37" s="91" t="s">
        <v>36</v>
      </c>
    </row>
  </sheetData>
  <mergeCells count="22">
    <mergeCell ref="B28:F28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6:F2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2022-10-13T20:09:27Z</dcterms:modified>
</cp:coreProperties>
</file>