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F12" i="2" l="1"/>
  <c r="D3" i="2"/>
  <c r="C3" i="2"/>
  <c r="E12" i="2"/>
  <c r="B3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<sst xmlns="http://schemas.openxmlformats.org/spreadsheetml/2006/main" count="33" uniqueCount="33">
  <si>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</si>
  <si>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</si>
  <si>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</si>
  <si>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</si>
  <si>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</si>
  <si>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</si>
  <si>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</si>
  <si>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</si>
  <si>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</si>
  <si>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</si>
  <si>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</si>
  <si>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</si>
  <si>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</si>
  <si>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</si>
  <si>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</si>
  <si>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</si>
  <si>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</si>
  <si>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</si>
  <si>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</si>
  <si>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</si>
  <si>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</si>
  <si>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</si>
  <si>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</si>
  <si>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</si>
  <si>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</si>
  <si>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</si>
  <si>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del Deporte Apaseo el Grande
Estado Analítico del Activo
Del 1 de Enero al 30 de Junio de 2022
(Cifras en Pesos)</t>
  </si>
  <si>
    <t>________________________________</t>
  </si>
  <si>
    <t>______________________________</t>
  </si>
  <si>
    <t>DAVID GUERRA BANDA</t>
  </si>
  <si>
    <t>PROF. SEBASTIAN LAZARO LUNA</t>
  </si>
  <si>
    <t xml:space="preserve">ENCARGADO DE PRESUPUESTO </t>
  </si>
  <si>
    <t>DIRECTOR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</si>
</sst>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9" fillId="0" borderId="0"/>
    <xf numFmtId="0" fontId="11" fillId="0" borderId="0"/>
    <xf numFmtId="0" fontId="1" fillId="0" borderId="0"/>
    <xf numFmtId="0" fontId="1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</cellXfs>
  <cellStyles count="84">
    <cellStyle name="Euro" xfId="1"/>
    <cellStyle name="Hipervínculo 2" xfId="66"/>
    <cellStyle name="Hipervínculo 3" xfId="71"/>
    <cellStyle name="Millares 2" xfId="2"/>
    <cellStyle name="Millares 2 10" xfId="16"/>
    <cellStyle name="Millares 2 2" xfId="3"/>
    <cellStyle name="Millares 2 2 2" xfId="72"/>
    <cellStyle name="Millares 2 2 3" xfId="53"/>
    <cellStyle name="Millares 2 2 4" xfId="44"/>
    <cellStyle name="Millares 2 2 5" xfId="35"/>
    <cellStyle name="Millares 2 2 6" xfId="26"/>
    <cellStyle name="Millares 2 2 7" xfId="17"/>
    <cellStyle name="Millares 2 3" xfId="4"/>
    <cellStyle name="Millares 2 3 2" xfId="73"/>
    <cellStyle name="Millares 2 3 3" xfId="54"/>
    <cellStyle name="Millares 2 3 4" xfId="45"/>
    <cellStyle name="Millares 2 3 5" xfId="36"/>
    <cellStyle name="Millares 2 3 6" xfId="27"/>
    <cellStyle name="Millares 2 3 7" xfId="18"/>
    <cellStyle name="Millares 2 4" xfId="63"/>
    <cellStyle name="Millares 2 5" xfId="52"/>
    <cellStyle name="Millares 2 6" xfId="43"/>
    <cellStyle name="Millares 2 7" xfId="34"/>
    <cellStyle name="Millares 2 8" xfId="25"/>
    <cellStyle name="Millares 2 9" xfId="78"/>
    <cellStyle name="Millares 3" xfId="5"/>
    <cellStyle name="Millares 3 2" xfId="74"/>
    <cellStyle name="Millares 3 3" xfId="55"/>
    <cellStyle name="Millares 3 4" xfId="46"/>
    <cellStyle name="Millares 3 5" xfId="37"/>
    <cellStyle name="Millares 3 6" xfId="28"/>
    <cellStyle name="Millares 3 7" xfId="79"/>
    <cellStyle name="Millares 3 8" xfId="19"/>
    <cellStyle name="Moneda 2" xfId="6"/>
    <cellStyle name="Moneda 2 2" xfId="75"/>
    <cellStyle name="Moneda 2 3" xfId="56"/>
    <cellStyle name="Moneda 2 4" xfId="47"/>
    <cellStyle name="Moneda 2 5" xfId="38"/>
    <cellStyle name="Moneda 2 6" xfId="29"/>
    <cellStyle name="Moneda 2 7" xfId="20"/>
    <cellStyle name="Normal" xfId="0" builtinId="0"/>
    <cellStyle name="Normal 2" xfId="7"/>
    <cellStyle name="Normal 2 10" xfId="80"/>
    <cellStyle name="Normal 2 11" xfId="21"/>
    <cellStyle name="Normal 2 2" xfId="8"/>
    <cellStyle name="Normal 2 3" xfId="68"/>
    <cellStyle name="Normal 2 4" xfId="70"/>
    <cellStyle name="Normal 2 5" xfId="62"/>
    <cellStyle name="Normal 2 6" xfId="57"/>
    <cellStyle name="Normal 2 7" xfId="48"/>
    <cellStyle name="Normal 2 8" xfId="39"/>
    <cellStyle name="Normal 2 9" xfId="30"/>
    <cellStyle name="Normal 3" xfId="9"/>
    <cellStyle name="Normal 3 2" xfId="64"/>
    <cellStyle name="Normal 3 2 2" xfId="67"/>
    <cellStyle name="Normal 3 3" xfId="58"/>
    <cellStyle name="Normal 3 4" xfId="49"/>
    <cellStyle name="Normal 3 5" xfId="40"/>
    <cellStyle name="Normal 3 6" xfId="31"/>
    <cellStyle name="Normal 3 7" xfId="81"/>
    <cellStyle name="Normal 3 8" xfId="22"/>
    <cellStyle name="Normal 4" xfId="10"/>
    <cellStyle name="Normal 4 2" xfId="11"/>
    <cellStyle name="Normal 4 3" xfId="65"/>
    <cellStyle name="Normal 5" xfId="12"/>
    <cellStyle name="Normal 5 2" xfId="13"/>
    <cellStyle name="Normal 5 3" xfId="69"/>
    <cellStyle name="Normal 6" xfId="14"/>
    <cellStyle name="Normal 6 2" xfId="15"/>
    <cellStyle name="Normal 6 2 2" xfId="77"/>
    <cellStyle name="Normal 6 2 3" xfId="60"/>
    <cellStyle name="Normal 6 2 4" xfId="51"/>
    <cellStyle name="Normal 6 2 5" xfId="42"/>
    <cellStyle name="Normal 6 2 6" xfId="33"/>
    <cellStyle name="Normal 6 2 7" xfId="83"/>
    <cellStyle name="Normal 6 2 8" xfId="24"/>
    <cellStyle name="Normal 6 3" xfId="76"/>
    <cellStyle name="Normal 6 4" xfId="59"/>
    <cellStyle name="Normal 6 5" xfId="50"/>
    <cellStyle name="Normal 6 6" xfId="41"/>
    <cellStyle name="Normal 6 7" xfId="32"/>
    <cellStyle name="Normal 6 8" xfId="82"/>
    <cellStyle name="Normal 6 9" xfId="23"/>
    <cellStyle name="Normal 7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E39" sqref="E3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606097.64</v>
      </c>
      <c r="C3" s="5">
        <f t="shared" ref="C3:F3" si="0">C4+C12</f>
        <v>4046753.08</v>
      </c>
      <c r="D3" s="5">
        <f t="shared" si="0"/>
        <v>3659643.2300000004</v>
      </c>
      <c r="E3" s="5">
        <f t="shared" si="0"/>
        <v>993207.48999999964</v>
      </c>
      <c r="F3" s="5">
        <f t="shared" si="0"/>
        <v>387109.84999999969</v>
      </c>
    </row>
    <row r="4" spans="1:6" x14ac:dyDescent="0.2">
      <c r="A4" s="6" t="s">
        <v>4</v>
      </c>
      <c r="B4" s="5">
        <f>SUM(B5:B11)</f>
        <v>531594.07000000007</v>
      </c>
      <c r="C4" s="5">
        <f>SUM(C5:C11)</f>
        <v>4046753.08</v>
      </c>
      <c r="D4" s="5">
        <f>SUM(D5:D11)</f>
        <v>3659643.2300000004</v>
      </c>
      <c r="E4" s="5">
        <f>SUM(E5:E11)</f>
        <v>918703.91999999969</v>
      </c>
      <c r="F4" s="5">
        <f>SUM(F5:F11)</f>
        <v>387109.84999999969</v>
      </c>
    </row>
    <row r="5" spans="1:6" x14ac:dyDescent="0.2">
      <c r="A5" s="7" t="s">
        <v>5</v>
      </c>
      <c r="B5" s="8">
        <v>463105.07</v>
      </c>
      <c r="C5" s="8">
        <v>1864962.96</v>
      </c>
      <c r="D5" s="8">
        <v>1483853.11</v>
      </c>
      <c r="E5" s="8">
        <f>B5+C5-D5</f>
        <v>844214.91999999969</v>
      </c>
      <c r="F5" s="8">
        <f t="shared" ref="F5:F11" si="1">E5-B5</f>
        <v>381109.84999999969</v>
      </c>
    </row>
    <row r="6" spans="1:6" x14ac:dyDescent="0.2">
      <c r="A6" s="7" t="s">
        <v>6</v>
      </c>
      <c r="B6" s="8">
        <v>68489</v>
      </c>
      <c r="C6" s="8">
        <v>2181790.12</v>
      </c>
      <c r="D6" s="8">
        <v>2175790.12</v>
      </c>
      <c r="E6" s="8">
        <f t="shared" ref="E6:E11" si="2">B6+C6-D6</f>
        <v>74489</v>
      </c>
      <c r="F6" s="8">
        <f t="shared" si="1"/>
        <v>6000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74503.569999999992</v>
      </c>
      <c r="C12" s="5">
        <f>SUM(C13:C21)</f>
        <v>0</v>
      </c>
      <c r="D12" s="5">
        <f>SUM(D13:D21)</f>
        <v>0</v>
      </c>
      <c r="E12" s="5">
        <f>SUM(E13:E21)</f>
        <v>74503.569999999992</v>
      </c>
      <c r="F12" s="5">
        <f>SUM(F13:F21)</f>
        <v>0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0</v>
      </c>
      <c r="C15" s="9">
        <v>0</v>
      </c>
      <c r="D15" s="9">
        <v>0</v>
      </c>
      <c r="E15" s="9">
        <f t="shared" si="4"/>
        <v>0</v>
      </c>
      <c r="F15" s="9">
        <f t="shared" si="3"/>
        <v>0</v>
      </c>
    </row>
    <row r="16" spans="1:6" x14ac:dyDescent="0.2">
      <c r="A16" s="7" t="s">
        <v>14</v>
      </c>
      <c r="B16" s="8">
        <v>102332.59</v>
      </c>
      <c r="C16" s="8">
        <v>0</v>
      </c>
      <c r="D16" s="8">
        <v>0</v>
      </c>
      <c r="E16" s="8">
        <f t="shared" si="4"/>
        <v>102332.59</v>
      </c>
      <c r="F16" s="8">
        <f t="shared" si="3"/>
        <v>0</v>
      </c>
    </row>
    <row r="17" spans="1:6" x14ac:dyDescent="0.2">
      <c r="A17" s="7" t="s">
        <v>15</v>
      </c>
      <c r="B17" s="8">
        <v>1899.51</v>
      </c>
      <c r="C17" s="8">
        <v>0</v>
      </c>
      <c r="D17" s="8">
        <v>0</v>
      </c>
      <c r="E17" s="8">
        <f t="shared" si="4"/>
        <v>1899.51</v>
      </c>
      <c r="F17" s="8">
        <f t="shared" si="3"/>
        <v>0</v>
      </c>
    </row>
    <row r="18" spans="1:6" x14ac:dyDescent="0.2">
      <c r="A18" s="7" t="s">
        <v>16</v>
      </c>
      <c r="B18" s="8">
        <v>-29728.53</v>
      </c>
      <c r="C18" s="8">
        <v>0</v>
      </c>
      <c r="D18" s="8">
        <v>0</v>
      </c>
      <c r="E18" s="8">
        <f t="shared" si="4"/>
        <v>-29728.53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  <row r="30" spans="1:6" ht="12.75" x14ac:dyDescent="0.2">
      <c r="A30" s="12" t="s">
        <v>27</v>
      </c>
      <c r="B30" s="11"/>
      <c r="C30" s="11"/>
      <c r="D30" s="16" t="s">
        <v>28</v>
      </c>
      <c r="E30" s="16"/>
    </row>
    <row r="31" spans="1:6" ht="12.75" x14ac:dyDescent="0.2">
      <c r="A31" s="12" t="s">
        <v>29</v>
      </c>
      <c r="B31" s="11"/>
      <c r="C31" s="11"/>
      <c r="D31" s="16" t="s">
        <v>30</v>
      </c>
      <c r="E31" s="16"/>
    </row>
    <row r="32" spans="1:6" ht="12.75" x14ac:dyDescent="0.2">
      <c r="A32" s="12" t="s">
        <v>31</v>
      </c>
      <c r="B32" s="11"/>
      <c r="C32" s="11"/>
      <c r="D32" s="16" t="s">
        <v>32</v>
      </c>
      <c r="E32" s="16"/>
    </row>
  </sheetData>
  <sheetProtection formatCells="0" formatColumns="0" formatRows="0" autoFilter="0"/>
  <mergeCells count="4">
    <mergeCell ref="A1:F1"/>
    <mergeCell ref="D31:E31"/>
    <mergeCell ref="D30:E30"/>
    <mergeCell ref="D32:E3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2022-07-06T17:24:50Z</cp:lastPrinted>
  <dcterms:created xsi:type="dcterms:W3CDTF">2014-02-09T04:04:15Z</dcterms:created>
  <dcterms:modified xsi:type="dcterms:W3CDTF">2022-07-06T17:25:04Z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