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45621"/>
  <fileRecoveryPr autoRecover="0"/>
</workbook>
</file>

<file path=xl/calcChain.xml><?xml version="1.0" encoding="utf-8"?>
<calcChain xmlns="http://schemas.openxmlformats.org/spreadsheetml/2006/main">
  <c r="D63" i="3" l="1"/>
  <c r="C63" i="3"/>
  <c r="D55" i="3"/>
  <c r="C55" i="3"/>
  <c r="D48" i="3"/>
  <c r="C48" i="3"/>
  <c r="D43" i="3"/>
  <c r="C43" i="3"/>
  <c r="D32" i="3"/>
  <c r="C32" i="3"/>
  <c r="D27" i="3"/>
  <c r="C27" i="3"/>
  <c r="D17" i="3"/>
  <c r="C17" i="3"/>
  <c r="D13" i="3"/>
  <c r="C13" i="3"/>
  <c r="D4" i="3"/>
  <c r="C4" i="3"/>
  <c r="D66" i="3" l="1"/>
  <c r="C24" i="3"/>
  <c r="D24" i="3"/>
  <c r="C66" i="3"/>
  <c r="D68" i="3" l="1"/>
  <c r="C68" i="3"/>
</calcChain>
</file>

<file path=xl/sharedStrings.xml><?xml version="1.0" encoding="utf-8"?>
<sst xmlns="http://schemas.openxmlformats.org/spreadsheetml/2006/main" count="92" uniqueCount="62">
  <si>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</si>
  <si>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</si>
  <si>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</si>
  <si>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</si>
  <si>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</si>
  <si>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</si>
  <si>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</si>
  <si>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</si>
  <si>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</si>
  <si>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</si>
  <si>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</si>
  <si>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</si>
  <si>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</si>
  <si>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</si>
  <si>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</si>
  <si>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</si>
  <si>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</si>
  <si>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</si>
  <si>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</si>
  <si>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</si>
  <si>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</si>
  <si>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</si>
  <si>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</si>
  <si>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</si>
  <si>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</si>
  <si>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</si>
  <si>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</si>
  <si>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</si>
  <si>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</si>
  <si>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</si>
  <si>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</si>
  <si>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</si>
  <si>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</si>
  <si>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</si>
  <si>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</si>
  <si>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</si>
  <si>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</si>
  <si>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</si>
  <si>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</si>
  <si>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</si>
  <si>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</si>
  <si>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</si>
  <si>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</si>
  <si>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</si>
  <si>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</si>
  <si>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</si>
  <si>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</si>
  <si>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</si>
  <si>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</si>
  <si>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</si>
  <si>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</si>
  <si>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</si>
  <si>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</si>
  <si>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</si>
  <si>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</si>
  <si>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</si>
  <si>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DIRECTOR COMUDE</t>
  </si>
  <si>
    <t>DAVID GUERRA BANDA</t>
  </si>
  <si>
    <t>PROF. SEBASTIAN LAZARO LUNA</t>
  </si>
  <si>
    <t xml:space="preserve">ENCARGADO DE PROSUPUESTO </t>
  </si>
  <si>
    <t>Comisión Municipal del Deporte Apaseo el Grande
ESTADO DE ACTIVIDADES
DEL 1 DE ENERO AL 31 DE MARZO DEL 2022</t>
  </si>
  <si>
    <t>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</si>
</sst>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9"/>
      <color theme="1"/>
      <name val="Comic Sans MS"/>
      <family val="2"/>
    </font>
    <font>
      <u/>
      <sz val="8"/>
      <color theme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43" fontId="1" fillId="0" borderId="0" applyFont="0" applyFill="0" applyBorder="0" applyAlignment="0" applyProtection="0"/>
    <xf numFmtId="0" fontId="8" fillId="0" borderId="0"/>
    <xf numFmtId="0" fontId="1" fillId="0" borderId="0"/>
    <xf numFmtId="0" fontId="9" fillId="0" borderId="0" applyNumberFormat="0" applyFill="0" applyBorder="0" applyAlignment="0" applyProtection="0"/>
    <xf numFmtId="0" fontId="1" fillId="0" borderId="0"/>
    <xf numFmtId="0" fontId="8" fillId="0" borderId="0"/>
    <xf numFmtId="0" fontId="10" fillId="0" borderId="0"/>
    <xf numFmtId="0" fontId="1" fillId="0" borderId="0"/>
    <xf numFmtId="0" fontId="1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</cellStyleXfs>
  <cellXfs count="33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6" xfId="8" applyNumberFormat="1" applyFont="1" applyFill="1" applyBorder="1" applyAlignment="1" applyProtection="1">
      <alignment horizontal="right" vertical="top"/>
      <protection locked="0"/>
    </xf>
    <xf numFmtId="0" fontId="12" fillId="0" borderId="4" xfId="8" applyFont="1" applyFill="1" applyBorder="1" applyAlignment="1" applyProtection="1">
      <alignment horizontal="left" vertical="top"/>
      <protection locked="0"/>
    </xf>
    <xf numFmtId="0" fontId="12" fillId="0" borderId="4" xfId="8" applyFont="1" applyFill="1" applyBorder="1" applyAlignment="1" applyProtection="1">
      <alignment vertical="top"/>
      <protection locked="0"/>
    </xf>
    <xf numFmtId="0" fontId="12" fillId="0" borderId="0" xfId="8" applyFont="1" applyFill="1" applyBorder="1" applyAlignment="1" applyProtection="1">
      <alignment vertical="top"/>
      <protection locked="0"/>
    </xf>
    <xf numFmtId="0" fontId="2" fillId="0" borderId="4" xfId="8" applyNumberFormat="1" applyFont="1" applyFill="1" applyBorder="1" applyAlignment="1" applyProtection="1">
      <alignment horizontal="right" vertical="top"/>
      <protection locked="0"/>
    </xf>
    <xf numFmtId="0" fontId="13" fillId="0" borderId="4" xfId="8" applyFont="1" applyFill="1" applyBorder="1" applyAlignment="1" applyProtection="1">
      <alignment horizontal="left" vertical="top"/>
      <protection locked="0"/>
    </xf>
    <xf numFmtId="0" fontId="12" fillId="0" borderId="5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14" fillId="0" borderId="0" xfId="0" applyFont="1" applyAlignment="1">
      <alignment horizontal="left" vertical="center"/>
    </xf>
    <xf numFmtId="0" fontId="15" fillId="0" borderId="0" xfId="8" applyFont="1" applyFill="1" applyBorder="1" applyAlignment="1" applyProtection="1">
      <alignment vertical="top"/>
      <protection locked="0"/>
    </xf>
    <xf numFmtId="0" fontId="16" fillId="0" borderId="0" xfId="8" applyFont="1" applyFill="1" applyBorder="1" applyAlignment="1" applyProtection="1">
      <alignment vertical="top"/>
      <protection locked="0"/>
    </xf>
    <xf numFmtId="43" fontId="3" fillId="0" borderId="0" xfId="16" applyFont="1" applyFill="1" applyBorder="1" applyAlignment="1" applyProtection="1">
      <alignment vertical="top"/>
      <protection locked="0"/>
    </xf>
    <xf numFmtId="0" fontId="12" fillId="0" borderId="4" xfId="8" applyFont="1" applyFill="1" applyBorder="1" applyAlignment="1" applyProtection="1">
      <alignment vertical="top" wrapText="1"/>
      <protection locked="0"/>
    </xf>
    <xf numFmtId="0" fontId="18" fillId="2" borderId="7" xfId="8" applyFont="1" applyFill="1" applyBorder="1" applyAlignment="1" applyProtection="1">
      <alignment horizontal="center" vertical="center"/>
      <protection locked="0"/>
    </xf>
    <xf numFmtId="0" fontId="17" fillId="2" borderId="1" xfId="8" applyFont="1" applyFill="1" applyBorder="1" applyAlignment="1" applyProtection="1">
      <alignment horizontal="center" vertical="center" wrapText="1"/>
      <protection locked="0"/>
    </xf>
    <xf numFmtId="0" fontId="17" fillId="2" borderId="2" xfId="8" applyFont="1" applyFill="1" applyBorder="1" applyAlignment="1" applyProtection="1">
      <alignment horizontal="center" vertical="center" wrapText="1"/>
      <protection locked="0"/>
    </xf>
    <xf numFmtId="0" fontId="17" fillId="2" borderId="3" xfId="8" applyFont="1" applyFill="1" applyBorder="1" applyAlignment="1" applyProtection="1">
      <alignment horizontal="center" vertical="center" wrapText="1"/>
      <protection locked="0"/>
    </xf>
    <xf numFmtId="43" fontId="14" fillId="0" borderId="0" xfId="16" applyFont="1" applyAlignment="1">
      <alignment horizontal="center" vertical="center"/>
    </xf>
    <xf numFmtId="0" fontId="18" fillId="0" borderId="7" xfId="8" applyFont="1" applyFill="1" applyBorder="1" applyAlignment="1" applyProtection="1">
      <alignment horizontal="left" vertical="top" wrapText="1" indent="1"/>
      <protection locked="0"/>
    </xf>
    <xf numFmtId="0" fontId="3" fillId="0" borderId="7" xfId="8" applyNumberFormat="1" applyFont="1" applyFill="1" applyBorder="1" applyAlignment="1" applyProtection="1">
      <alignment horizontal="center" vertical="center"/>
      <protection locked="0"/>
    </xf>
    <xf numFmtId="0" fontId="18" fillId="0" borderId="7" xfId="8" applyFont="1" applyFill="1" applyBorder="1" applyAlignment="1" applyProtection="1">
      <alignment horizontal="left" vertical="top" wrapText="1" indent="2"/>
      <protection locked="0"/>
    </xf>
    <xf numFmtId="4" fontId="18" fillId="0" borderId="7" xfId="46" applyNumberFormat="1" applyFont="1" applyFill="1" applyBorder="1" applyAlignment="1" applyProtection="1">
      <alignment horizontal="right" vertical="top"/>
      <protection locked="0"/>
    </xf>
    <xf numFmtId="0" fontId="3" fillId="0" borderId="7" xfId="8" applyFont="1" applyFill="1" applyBorder="1" applyAlignment="1" applyProtection="1">
      <alignment horizontal="left" vertical="top" wrapText="1" indent="3"/>
      <protection locked="0"/>
    </xf>
    <xf numFmtId="4" fontId="3" fillId="0" borderId="7" xfId="8" applyNumberFormat="1" applyFont="1" applyFill="1" applyBorder="1" applyAlignment="1" applyProtection="1">
      <alignment horizontal="right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4" fontId="18" fillId="0" borderId="7" xfId="8" applyNumberFormat="1" applyFont="1" applyFill="1" applyBorder="1" applyAlignment="1" applyProtection="1">
      <alignment horizontal="right" vertical="top"/>
      <protection locked="0"/>
    </xf>
    <xf numFmtId="0" fontId="18" fillId="0" borderId="7" xfId="8" applyFont="1" applyFill="1" applyBorder="1" applyAlignment="1" applyProtection="1">
      <alignment horizontal="left" vertical="top" wrapText="1"/>
      <protection locked="0"/>
    </xf>
    <xf numFmtId="0" fontId="18" fillId="0" borderId="0" xfId="8" applyFont="1" applyFill="1" applyBorder="1" applyAlignment="1" applyProtection="1">
      <alignment horizontal="left" vertical="top" wrapText="1" indent="1"/>
      <protection locked="0"/>
    </xf>
    <xf numFmtId="4" fontId="18" fillId="0" borderId="0" xfId="46" applyNumberFormat="1" applyFont="1" applyFill="1" applyBorder="1" applyAlignment="1" applyProtection="1">
      <alignment horizontal="right" vertical="top"/>
      <protection locked="0"/>
    </xf>
  </cellXfs>
  <cellStyles count="61">
    <cellStyle name="Euro" xfId="1"/>
    <cellStyle name="Hipervínculo 2" xfId="49"/>
    <cellStyle name="Hipervínculo 3" xfId="54"/>
    <cellStyle name="Millares" xfId="16" builtinId="3"/>
    <cellStyle name="Millares 2" xfId="2"/>
    <cellStyle name="Millares 2 2" xfId="3"/>
    <cellStyle name="Millares 2 2 2" xfId="55"/>
    <cellStyle name="Millares 2 2 3" xfId="36"/>
    <cellStyle name="Millares 2 2 4" xfId="27"/>
    <cellStyle name="Millares 2 2 5" xfId="18"/>
    <cellStyle name="Millares 2 3" xfId="4"/>
    <cellStyle name="Millares 2 3 2" xfId="56"/>
    <cellStyle name="Millares 2 3 3" xfId="37"/>
    <cellStyle name="Millares 2 3 4" xfId="28"/>
    <cellStyle name="Millares 2 3 5" xfId="19"/>
    <cellStyle name="Millares 2 4" xfId="46"/>
    <cellStyle name="Millares 2 5" xfId="35"/>
    <cellStyle name="Millares 2 6" xfId="26"/>
    <cellStyle name="Millares 2 7" xfId="17"/>
    <cellStyle name="Millares 3" xfId="5"/>
    <cellStyle name="Millares 3 2" xfId="57"/>
    <cellStyle name="Millares 3 3" xfId="38"/>
    <cellStyle name="Millares 3 4" xfId="29"/>
    <cellStyle name="Millares 3 5" xfId="20"/>
    <cellStyle name="Moneda 2" xfId="6"/>
    <cellStyle name="Moneda 2 2" xfId="58"/>
    <cellStyle name="Moneda 2 3" xfId="39"/>
    <cellStyle name="Moneda 2 4" xfId="30"/>
    <cellStyle name="Moneda 2 5" xfId="21"/>
    <cellStyle name="Normal" xfId="0" builtinId="0"/>
    <cellStyle name="Normal 2" xfId="7"/>
    <cellStyle name="Normal 2 2" xfId="8"/>
    <cellStyle name="Normal 2 3" xfId="51"/>
    <cellStyle name="Normal 2 4" xfId="53"/>
    <cellStyle name="Normal 2 5" xfId="45"/>
    <cellStyle name="Normal 2 6" xfId="40"/>
    <cellStyle name="Normal 2 7" xfId="31"/>
    <cellStyle name="Normal 2 8" xfId="22"/>
    <cellStyle name="Normal 3" xfId="9"/>
    <cellStyle name="Normal 3 2" xfId="47"/>
    <cellStyle name="Normal 3 2 2" xfId="50"/>
    <cellStyle name="Normal 3 3" xfId="41"/>
    <cellStyle name="Normal 3 4" xfId="32"/>
    <cellStyle name="Normal 3 5" xfId="23"/>
    <cellStyle name="Normal 4" xfId="10"/>
    <cellStyle name="Normal 4 2" xfId="11"/>
    <cellStyle name="Normal 4 3" xfId="48"/>
    <cellStyle name="Normal 5" xfId="12"/>
    <cellStyle name="Normal 5 2" xfId="13"/>
    <cellStyle name="Normal 5 3" xfId="52"/>
    <cellStyle name="Normal 6" xfId="14"/>
    <cellStyle name="Normal 6 2" xfId="15"/>
    <cellStyle name="Normal 6 2 2" xfId="60"/>
    <cellStyle name="Normal 6 2 3" xfId="43"/>
    <cellStyle name="Normal 6 2 4" xfId="34"/>
    <cellStyle name="Normal 6 2 5" xfId="25"/>
    <cellStyle name="Normal 6 3" xfId="59"/>
    <cellStyle name="Normal 6 4" xfId="42"/>
    <cellStyle name="Normal 6 5" xfId="33"/>
    <cellStyle name="Normal 6 6" xfId="24"/>
    <cellStyle name="Normal 7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showGridLines="0" tabSelected="1" zoomScaleNormal="100" workbookViewId="0">
      <selection activeCell="I25" sqref="I25"/>
    </sheetView>
  </sheetViews>
  <sheetFormatPr baseColWidth="10" defaultColWidth="12" defaultRowHeight="11.25" x14ac:dyDescent="0.2"/>
  <cols>
    <col min="1" max="1" width="1.83203125" style="2" customWidth="1"/>
    <col min="2" max="2" width="93.6640625" style="1" customWidth="1"/>
    <col min="3" max="3" width="30.6640625" style="15" customWidth="1"/>
    <col min="4" max="4" width="28.1640625" style="15" customWidth="1"/>
    <col min="5" max="16384" width="12" style="1"/>
  </cols>
  <sheetData>
    <row r="1" spans="1:5" ht="72" customHeight="1" x14ac:dyDescent="0.2">
      <c r="A1" s="18" t="s">
        <v>60</v>
      </c>
      <c r="B1" s="19"/>
      <c r="C1" s="19"/>
      <c r="D1" s="20"/>
    </row>
    <row r="2" spans="1:5" s="11" customFormat="1" ht="18" customHeight="1" x14ac:dyDescent="0.2">
      <c r="A2" s="3"/>
      <c r="B2" s="17" t="s">
        <v>61</v>
      </c>
      <c r="C2" s="17">
        <v>2022</v>
      </c>
      <c r="D2" s="17">
        <v>2021</v>
      </c>
    </row>
    <row r="3" spans="1:5" s="6" customFormat="1" ht="12.75" x14ac:dyDescent="0.2">
      <c r="A3" s="4" t="s">
        <v>0</v>
      </c>
      <c r="B3" s="22" t="s">
        <v>0</v>
      </c>
      <c r="C3" s="23"/>
      <c r="D3" s="23"/>
    </row>
    <row r="4" spans="1:5" s="11" customFormat="1" ht="12.75" x14ac:dyDescent="0.2">
      <c r="A4" s="5" t="s">
        <v>46</v>
      </c>
      <c r="B4" s="24" t="s">
        <v>46</v>
      </c>
      <c r="C4" s="25">
        <f>SUM(C5:C11)</f>
        <v>0</v>
      </c>
      <c r="D4" s="25">
        <f>SUM(D5:D11)</f>
        <v>0</v>
      </c>
      <c r="E4" s="13" t="s">
        <v>55</v>
      </c>
    </row>
    <row r="5" spans="1:5" s="11" customFormat="1" ht="12.75" x14ac:dyDescent="0.2">
      <c r="A5" s="7"/>
      <c r="B5" s="26" t="s">
        <v>1</v>
      </c>
      <c r="C5" s="27">
        <v>0</v>
      </c>
      <c r="D5" s="27">
        <v>0</v>
      </c>
      <c r="E5" s="13">
        <v>4110</v>
      </c>
    </row>
    <row r="6" spans="1:5" s="11" customFormat="1" ht="12.75" x14ac:dyDescent="0.2">
      <c r="A6" s="7"/>
      <c r="B6" s="26" t="s">
        <v>35</v>
      </c>
      <c r="C6" s="27">
        <v>0</v>
      </c>
      <c r="D6" s="27">
        <v>0</v>
      </c>
      <c r="E6" s="13">
        <v>4120</v>
      </c>
    </row>
    <row r="7" spans="1:5" s="11" customFormat="1" ht="12.75" x14ac:dyDescent="0.2">
      <c r="A7" s="7"/>
      <c r="B7" s="26" t="s">
        <v>11</v>
      </c>
      <c r="C7" s="27">
        <v>0</v>
      </c>
      <c r="D7" s="27">
        <v>0</v>
      </c>
      <c r="E7" s="13">
        <v>4130</v>
      </c>
    </row>
    <row r="8" spans="1:5" s="11" customFormat="1" ht="12.75" x14ac:dyDescent="0.2">
      <c r="A8" s="7"/>
      <c r="B8" s="26" t="s">
        <v>2</v>
      </c>
      <c r="C8" s="27">
        <v>0</v>
      </c>
      <c r="D8" s="27">
        <v>0</v>
      </c>
      <c r="E8" s="13">
        <v>4140</v>
      </c>
    </row>
    <row r="9" spans="1:5" s="11" customFormat="1" ht="12.75" x14ac:dyDescent="0.2">
      <c r="A9" s="7"/>
      <c r="B9" s="26" t="s">
        <v>47</v>
      </c>
      <c r="C9" s="27">
        <v>0</v>
      </c>
      <c r="D9" s="27">
        <v>0</v>
      </c>
      <c r="E9" s="13">
        <v>4150</v>
      </c>
    </row>
    <row r="10" spans="1:5" s="11" customFormat="1" ht="12.75" x14ac:dyDescent="0.2">
      <c r="A10" s="7"/>
      <c r="B10" s="26" t="s">
        <v>48</v>
      </c>
      <c r="C10" s="27">
        <v>0</v>
      </c>
      <c r="D10" s="27">
        <v>0</v>
      </c>
      <c r="E10" s="13">
        <v>4160</v>
      </c>
    </row>
    <row r="11" spans="1:5" s="11" customFormat="1" ht="18" customHeight="1" x14ac:dyDescent="0.2">
      <c r="A11" s="7"/>
      <c r="B11" s="26" t="s">
        <v>49</v>
      </c>
      <c r="C11" s="27">
        <v>0</v>
      </c>
      <c r="D11" s="27">
        <v>0</v>
      </c>
      <c r="E11" s="13">
        <v>4170</v>
      </c>
    </row>
    <row r="12" spans="1:5" s="11" customFormat="1" ht="13.5" customHeight="1" x14ac:dyDescent="0.2">
      <c r="A12" s="16" t="s">
        <v>50</v>
      </c>
      <c r="B12" s="26"/>
      <c r="C12" s="23"/>
      <c r="D12" s="23"/>
      <c r="E12" s="13" t="s">
        <v>55</v>
      </c>
    </row>
    <row r="13" spans="1:5" s="11" customFormat="1" ht="33.75" x14ac:dyDescent="0.2">
      <c r="A13" s="7"/>
      <c r="B13" s="24" t="s">
        <v>50</v>
      </c>
      <c r="C13" s="25">
        <f>SUM(C14:C15)</f>
        <v>932481.48</v>
      </c>
      <c r="D13" s="25">
        <f>SUM(D14:D15)</f>
        <v>3588192.36</v>
      </c>
      <c r="E13" s="13">
        <v>4210</v>
      </c>
    </row>
    <row r="14" spans="1:5" s="11" customFormat="1" ht="22.5" x14ac:dyDescent="0.2">
      <c r="A14" s="7"/>
      <c r="B14" s="26" t="s">
        <v>51</v>
      </c>
      <c r="C14" s="27">
        <v>0</v>
      </c>
      <c r="D14" s="27">
        <v>0</v>
      </c>
      <c r="E14" s="13">
        <v>4220</v>
      </c>
    </row>
    <row r="15" spans="1:5" s="11" customFormat="1" ht="12.75" x14ac:dyDescent="0.2">
      <c r="A15" s="5" t="s">
        <v>41</v>
      </c>
      <c r="B15" s="26" t="s">
        <v>52</v>
      </c>
      <c r="C15" s="27">
        <v>932481.48</v>
      </c>
      <c r="D15" s="27">
        <v>3588192.36</v>
      </c>
      <c r="E15" s="13" t="s">
        <v>55</v>
      </c>
    </row>
    <row r="16" spans="1:5" s="11" customFormat="1" ht="12.75" x14ac:dyDescent="0.2">
      <c r="A16" s="7"/>
      <c r="B16" s="26"/>
      <c r="C16" s="23"/>
      <c r="D16" s="23"/>
      <c r="E16" s="13">
        <v>4310</v>
      </c>
    </row>
    <row r="17" spans="1:5" s="11" customFormat="1" ht="12.75" x14ac:dyDescent="0.2">
      <c r="A17" s="7"/>
      <c r="B17" s="24" t="s">
        <v>41</v>
      </c>
      <c r="C17" s="25">
        <f>SUM(C18:C22)</f>
        <v>0</v>
      </c>
      <c r="D17" s="25">
        <f>SUM(D18:D22)</f>
        <v>0</v>
      </c>
      <c r="E17" s="13">
        <v>4320</v>
      </c>
    </row>
    <row r="18" spans="1:5" s="11" customFormat="1" ht="12.75" x14ac:dyDescent="0.2">
      <c r="A18" s="7"/>
      <c r="B18" s="26" t="s">
        <v>36</v>
      </c>
      <c r="C18" s="27">
        <v>0</v>
      </c>
      <c r="D18" s="27">
        <v>0</v>
      </c>
      <c r="E18" s="13">
        <v>4330</v>
      </c>
    </row>
    <row r="19" spans="1:5" s="11" customFormat="1" ht="12.75" x14ac:dyDescent="0.2">
      <c r="A19" s="7"/>
      <c r="B19" s="26" t="s">
        <v>12</v>
      </c>
      <c r="C19" s="27">
        <v>0</v>
      </c>
      <c r="D19" s="27">
        <v>0</v>
      </c>
      <c r="E19" s="13">
        <v>4340</v>
      </c>
    </row>
    <row r="20" spans="1:5" s="11" customFormat="1" ht="12.75" x14ac:dyDescent="0.2">
      <c r="A20" s="7"/>
      <c r="B20" s="26" t="s">
        <v>13</v>
      </c>
      <c r="C20" s="27">
        <v>0</v>
      </c>
      <c r="D20" s="27">
        <v>0</v>
      </c>
      <c r="E20" s="13">
        <v>4390</v>
      </c>
    </row>
    <row r="21" spans="1:5" s="11" customFormat="1" ht="12.75" x14ac:dyDescent="0.2">
      <c r="A21" s="7"/>
      <c r="B21" s="26" t="s">
        <v>14</v>
      </c>
      <c r="C21" s="27">
        <v>0</v>
      </c>
      <c r="D21" s="27">
        <v>0</v>
      </c>
      <c r="E21" s="13" t="s">
        <v>55</v>
      </c>
    </row>
    <row r="22" spans="1:5" s="11" customFormat="1" ht="12.75" x14ac:dyDescent="0.2">
      <c r="A22" s="8" t="s">
        <v>9</v>
      </c>
      <c r="B22" s="26" t="s">
        <v>15</v>
      </c>
      <c r="C22" s="27">
        <v>0</v>
      </c>
      <c r="D22" s="27">
        <v>0</v>
      </c>
      <c r="E22" s="13" t="s">
        <v>55</v>
      </c>
    </row>
    <row r="23" spans="1:5" s="11" customFormat="1" ht="12.75" x14ac:dyDescent="0.2">
      <c r="A23" s="7"/>
      <c r="B23" s="28"/>
      <c r="C23" s="23"/>
      <c r="D23" s="23"/>
      <c r="E23" s="13" t="s">
        <v>55</v>
      </c>
    </row>
    <row r="24" spans="1:5" s="6" customFormat="1" ht="12.75" x14ac:dyDescent="0.2">
      <c r="A24" s="4" t="s">
        <v>8</v>
      </c>
      <c r="B24" s="22" t="s">
        <v>9</v>
      </c>
      <c r="C24" s="25">
        <f>SUM(C4+C13+C17)</f>
        <v>932481.48</v>
      </c>
      <c r="D24" s="29">
        <f>SUM(D4+D13+D17)</f>
        <v>3588192.36</v>
      </c>
      <c r="E24" s="14" t="s">
        <v>55</v>
      </c>
    </row>
    <row r="25" spans="1:5" s="11" customFormat="1" ht="12.75" x14ac:dyDescent="0.2">
      <c r="A25" s="5" t="s">
        <v>42</v>
      </c>
      <c r="B25" s="30"/>
      <c r="C25" s="23"/>
      <c r="D25" s="23"/>
      <c r="E25" s="13" t="s">
        <v>55</v>
      </c>
    </row>
    <row r="26" spans="1:5" s="11" customFormat="1" ht="12.75" x14ac:dyDescent="0.2">
      <c r="A26" s="7"/>
      <c r="B26" s="22" t="s">
        <v>8</v>
      </c>
      <c r="C26" s="23"/>
      <c r="D26" s="23"/>
      <c r="E26" s="13">
        <v>5110</v>
      </c>
    </row>
    <row r="27" spans="1:5" s="11" customFormat="1" ht="12.75" x14ac:dyDescent="0.2">
      <c r="A27" s="7"/>
      <c r="B27" s="24" t="s">
        <v>42</v>
      </c>
      <c r="C27" s="25">
        <f>SUM(C28:C30)</f>
        <v>666721.18999999994</v>
      </c>
      <c r="D27" s="25">
        <f>SUM(D28:D30)</f>
        <v>3160691.0200000005</v>
      </c>
      <c r="E27" s="13">
        <v>5120</v>
      </c>
    </row>
    <row r="28" spans="1:5" s="11" customFormat="1" ht="12.75" x14ac:dyDescent="0.2">
      <c r="A28" s="7"/>
      <c r="B28" s="26" t="s">
        <v>37</v>
      </c>
      <c r="C28" s="27">
        <v>592927.92000000004</v>
      </c>
      <c r="D28" s="27">
        <v>2901736.18</v>
      </c>
      <c r="E28" s="13">
        <v>5130</v>
      </c>
    </row>
    <row r="29" spans="1:5" s="11" customFormat="1" ht="12.75" x14ac:dyDescent="0.2">
      <c r="A29" s="5" t="s">
        <v>53</v>
      </c>
      <c r="B29" s="26" t="s">
        <v>16</v>
      </c>
      <c r="C29" s="27">
        <v>55855.57</v>
      </c>
      <c r="D29" s="27">
        <v>203592.95</v>
      </c>
      <c r="E29" s="13" t="s">
        <v>55</v>
      </c>
    </row>
    <row r="30" spans="1:5" s="11" customFormat="1" ht="12.75" x14ac:dyDescent="0.2">
      <c r="A30" s="7"/>
      <c r="B30" s="26" t="s">
        <v>17</v>
      </c>
      <c r="C30" s="27">
        <v>17937.7</v>
      </c>
      <c r="D30" s="27">
        <v>55361.89</v>
      </c>
      <c r="E30" s="13">
        <v>5210</v>
      </c>
    </row>
    <row r="31" spans="1:5" s="11" customFormat="1" ht="12.75" x14ac:dyDescent="0.2">
      <c r="A31" s="7"/>
      <c r="B31" s="26"/>
      <c r="C31" s="23"/>
      <c r="D31" s="23"/>
      <c r="E31" s="13">
        <v>5220</v>
      </c>
    </row>
    <row r="32" spans="1:5" s="11" customFormat="1" ht="12.75" x14ac:dyDescent="0.2">
      <c r="A32" s="7"/>
      <c r="B32" s="24" t="s">
        <v>53</v>
      </c>
      <c r="C32" s="25">
        <f>SUM(C33:C41)</f>
        <v>42844.28</v>
      </c>
      <c r="D32" s="25">
        <f>SUM(D33:D41)</f>
        <v>337026.14</v>
      </c>
      <c r="E32" s="13">
        <v>5230</v>
      </c>
    </row>
    <row r="33" spans="1:5" s="11" customFormat="1" ht="12.75" x14ac:dyDescent="0.2">
      <c r="A33" s="7"/>
      <c r="B33" s="26" t="s">
        <v>18</v>
      </c>
      <c r="C33" s="27">
        <v>0</v>
      </c>
      <c r="D33" s="27">
        <v>0</v>
      </c>
      <c r="E33" s="13">
        <v>5240</v>
      </c>
    </row>
    <row r="34" spans="1:5" s="11" customFormat="1" ht="12.75" x14ac:dyDescent="0.2">
      <c r="A34" s="7"/>
      <c r="B34" s="26" t="s">
        <v>19</v>
      </c>
      <c r="C34" s="27">
        <v>0</v>
      </c>
      <c r="D34" s="27">
        <v>0</v>
      </c>
      <c r="E34" s="13">
        <v>5250</v>
      </c>
    </row>
    <row r="35" spans="1:5" s="11" customFormat="1" ht="12.75" x14ac:dyDescent="0.2">
      <c r="A35" s="7"/>
      <c r="B35" s="26" t="s">
        <v>20</v>
      </c>
      <c r="C35" s="27">
        <v>0</v>
      </c>
      <c r="D35" s="27">
        <v>0</v>
      </c>
      <c r="E35" s="13">
        <v>5260</v>
      </c>
    </row>
    <row r="36" spans="1:5" s="11" customFormat="1" ht="12.75" x14ac:dyDescent="0.2">
      <c r="A36" s="7"/>
      <c r="B36" s="26" t="s">
        <v>21</v>
      </c>
      <c r="C36" s="27">
        <v>42844.28</v>
      </c>
      <c r="D36" s="27">
        <v>337026.14</v>
      </c>
      <c r="E36" s="13">
        <v>5270</v>
      </c>
    </row>
    <row r="37" spans="1:5" s="11" customFormat="1" ht="12.75" x14ac:dyDescent="0.2">
      <c r="A37" s="7"/>
      <c r="B37" s="26" t="s">
        <v>22</v>
      </c>
      <c r="C37" s="27">
        <v>0</v>
      </c>
      <c r="D37" s="27">
        <v>0</v>
      </c>
      <c r="E37" s="13">
        <v>5280</v>
      </c>
    </row>
    <row r="38" spans="1:5" s="11" customFormat="1" ht="12.75" x14ac:dyDescent="0.2">
      <c r="A38" s="7"/>
      <c r="B38" s="26" t="s">
        <v>23</v>
      </c>
      <c r="C38" s="27">
        <v>0</v>
      </c>
      <c r="D38" s="27">
        <v>0</v>
      </c>
      <c r="E38" s="13">
        <v>5290</v>
      </c>
    </row>
    <row r="39" spans="1:5" s="11" customFormat="1" ht="12.75" x14ac:dyDescent="0.2">
      <c r="A39" s="5" t="s">
        <v>10</v>
      </c>
      <c r="B39" s="26" t="s">
        <v>24</v>
      </c>
      <c r="C39" s="27">
        <v>0</v>
      </c>
      <c r="D39" s="27">
        <v>0</v>
      </c>
      <c r="E39" s="13" t="s">
        <v>55</v>
      </c>
    </row>
    <row r="40" spans="1:5" s="11" customFormat="1" ht="12.75" x14ac:dyDescent="0.2">
      <c r="A40" s="7"/>
      <c r="B40" s="26" t="s">
        <v>6</v>
      </c>
      <c r="C40" s="27">
        <v>0</v>
      </c>
      <c r="D40" s="27">
        <v>0</v>
      </c>
      <c r="E40" s="13">
        <v>5310</v>
      </c>
    </row>
    <row r="41" spans="1:5" s="11" customFormat="1" ht="12.75" x14ac:dyDescent="0.2">
      <c r="A41" s="7"/>
      <c r="B41" s="26" t="s">
        <v>25</v>
      </c>
      <c r="C41" s="27">
        <v>0</v>
      </c>
      <c r="D41" s="27">
        <v>0</v>
      </c>
      <c r="E41" s="13">
        <v>5320</v>
      </c>
    </row>
    <row r="42" spans="1:5" s="11" customFormat="1" ht="12.75" x14ac:dyDescent="0.2">
      <c r="A42" s="7"/>
      <c r="B42" s="26"/>
      <c r="C42" s="23"/>
      <c r="D42" s="23"/>
      <c r="E42" s="13">
        <v>5330</v>
      </c>
    </row>
    <row r="43" spans="1:5" s="11" customFormat="1" ht="12.75" x14ac:dyDescent="0.2">
      <c r="A43" s="5" t="s">
        <v>43</v>
      </c>
      <c r="B43" s="24" t="s">
        <v>10</v>
      </c>
      <c r="C43" s="25">
        <f>SUM(C44:C46)</f>
        <v>0</v>
      </c>
      <c r="D43" s="25">
        <f>SUM(D44:D46)</f>
        <v>0</v>
      </c>
      <c r="E43" s="13" t="s">
        <v>55</v>
      </c>
    </row>
    <row r="44" spans="1:5" s="11" customFormat="1" ht="12.75" x14ac:dyDescent="0.2">
      <c r="A44" s="7"/>
      <c r="B44" s="26" t="s">
        <v>3</v>
      </c>
      <c r="C44" s="27">
        <v>0</v>
      </c>
      <c r="D44" s="27">
        <v>0</v>
      </c>
      <c r="E44" s="13">
        <v>5410</v>
      </c>
    </row>
    <row r="45" spans="1:5" s="11" customFormat="1" ht="12.75" x14ac:dyDescent="0.2">
      <c r="A45" s="7"/>
      <c r="B45" s="26" t="s">
        <v>4</v>
      </c>
      <c r="C45" s="27">
        <v>0</v>
      </c>
      <c r="D45" s="27">
        <v>0</v>
      </c>
      <c r="E45" s="13">
        <v>5420</v>
      </c>
    </row>
    <row r="46" spans="1:5" s="11" customFormat="1" ht="12.75" x14ac:dyDescent="0.2">
      <c r="A46" s="7"/>
      <c r="B46" s="26" t="s">
        <v>5</v>
      </c>
      <c r="C46" s="27">
        <v>0</v>
      </c>
      <c r="D46" s="27">
        <v>0</v>
      </c>
      <c r="E46" s="13">
        <v>5430</v>
      </c>
    </row>
    <row r="47" spans="1:5" s="11" customFormat="1" ht="12.75" x14ac:dyDescent="0.2">
      <c r="A47" s="7"/>
      <c r="B47" s="26"/>
      <c r="C47" s="23"/>
      <c r="D47" s="23"/>
      <c r="E47" s="13">
        <v>5440</v>
      </c>
    </row>
    <row r="48" spans="1:5" s="11" customFormat="1" ht="12.75" x14ac:dyDescent="0.2">
      <c r="A48" s="7"/>
      <c r="B48" s="24" t="s">
        <v>43</v>
      </c>
      <c r="C48" s="25">
        <f>SUM(C49:C53)</f>
        <v>0</v>
      </c>
      <c r="D48" s="25">
        <f>SUM(D49:D53)</f>
        <v>0</v>
      </c>
      <c r="E48" s="13">
        <v>5450</v>
      </c>
    </row>
    <row r="49" spans="1:9" s="11" customFormat="1" ht="12.75" x14ac:dyDescent="0.2">
      <c r="A49" s="5" t="s">
        <v>44</v>
      </c>
      <c r="B49" s="26" t="s">
        <v>26</v>
      </c>
      <c r="C49" s="27">
        <v>0</v>
      </c>
      <c r="D49" s="27">
        <v>0</v>
      </c>
      <c r="E49" s="13" t="s">
        <v>55</v>
      </c>
    </row>
    <row r="50" spans="1:9" s="11" customFormat="1" ht="12.75" x14ac:dyDescent="0.2">
      <c r="A50" s="7"/>
      <c r="B50" s="26" t="s">
        <v>27</v>
      </c>
      <c r="C50" s="27">
        <v>0</v>
      </c>
      <c r="D50" s="27">
        <v>0</v>
      </c>
      <c r="E50" s="13">
        <v>5510</v>
      </c>
    </row>
    <row r="51" spans="1:9" s="11" customFormat="1" ht="12.75" x14ac:dyDescent="0.2">
      <c r="A51" s="7"/>
      <c r="B51" s="26" t="s">
        <v>28</v>
      </c>
      <c r="C51" s="27">
        <v>0</v>
      </c>
      <c r="D51" s="27">
        <v>0</v>
      </c>
      <c r="E51" s="13">
        <v>5520</v>
      </c>
    </row>
    <row r="52" spans="1:9" s="11" customFormat="1" ht="12.75" x14ac:dyDescent="0.2">
      <c r="A52" s="7"/>
      <c r="B52" s="26" t="s">
        <v>29</v>
      </c>
      <c r="C52" s="27">
        <v>0</v>
      </c>
      <c r="D52" s="27">
        <v>0</v>
      </c>
      <c r="E52" s="13">
        <v>5530</v>
      </c>
    </row>
    <row r="53" spans="1:9" s="11" customFormat="1" ht="12.75" x14ac:dyDescent="0.2">
      <c r="A53" s="7"/>
      <c r="B53" s="26" t="s">
        <v>30</v>
      </c>
      <c r="C53" s="27">
        <v>0</v>
      </c>
      <c r="D53" s="27">
        <v>0</v>
      </c>
      <c r="E53" s="13">
        <v>5540</v>
      </c>
    </row>
    <row r="54" spans="1:9" s="11" customFormat="1" ht="12.75" x14ac:dyDescent="0.2">
      <c r="A54" s="7"/>
      <c r="B54" s="26"/>
      <c r="C54" s="23"/>
      <c r="D54" s="23"/>
      <c r="E54" s="13">
        <v>5550</v>
      </c>
    </row>
    <row r="55" spans="1:9" s="11" customFormat="1" ht="12.75" x14ac:dyDescent="0.2">
      <c r="A55" s="7"/>
      <c r="B55" s="24" t="s">
        <v>44</v>
      </c>
      <c r="C55" s="25">
        <f>SUM(C56:C61)</f>
        <v>0</v>
      </c>
      <c r="D55" s="25">
        <f>SUM(D56:D61)</f>
        <v>37832.089999999997</v>
      </c>
      <c r="E55" s="13">
        <v>5590</v>
      </c>
    </row>
    <row r="56" spans="1:9" s="11" customFormat="1" ht="12.75" x14ac:dyDescent="0.2">
      <c r="A56" s="5" t="s">
        <v>40</v>
      </c>
      <c r="B56" s="26" t="s">
        <v>31</v>
      </c>
      <c r="C56" s="27">
        <v>0</v>
      </c>
      <c r="D56" s="27">
        <v>37832.089999999997</v>
      </c>
      <c r="E56" s="13" t="s">
        <v>55</v>
      </c>
    </row>
    <row r="57" spans="1:9" s="11" customFormat="1" ht="12.75" x14ac:dyDescent="0.2">
      <c r="A57" s="7"/>
      <c r="B57" s="26" t="s">
        <v>7</v>
      </c>
      <c r="C57" s="27">
        <v>0</v>
      </c>
      <c r="D57" s="27">
        <v>0</v>
      </c>
      <c r="E57" s="13">
        <v>5610</v>
      </c>
    </row>
    <row r="58" spans="1:9" s="11" customFormat="1" ht="12.75" x14ac:dyDescent="0.2">
      <c r="A58" s="7"/>
      <c r="B58" s="26" t="s">
        <v>32</v>
      </c>
      <c r="C58" s="27">
        <v>0</v>
      </c>
      <c r="D58" s="27">
        <v>0</v>
      </c>
      <c r="E58" s="13" t="s">
        <v>55</v>
      </c>
    </row>
    <row r="59" spans="1:9" s="11" customFormat="1" ht="12.75" x14ac:dyDescent="0.2">
      <c r="A59" s="4" t="s">
        <v>45</v>
      </c>
      <c r="B59" s="26" t="s">
        <v>54</v>
      </c>
      <c r="C59" s="27">
        <v>0</v>
      </c>
      <c r="D59" s="27">
        <v>0</v>
      </c>
      <c r="E59" s="13" t="s">
        <v>55</v>
      </c>
    </row>
    <row r="60" spans="1:9" s="11" customFormat="1" ht="12.75" x14ac:dyDescent="0.2">
      <c r="A60" s="7"/>
      <c r="B60" s="26" t="s">
        <v>33</v>
      </c>
      <c r="C60" s="27">
        <v>0</v>
      </c>
      <c r="D60" s="27">
        <v>0</v>
      </c>
      <c r="E60" s="13" t="s">
        <v>55</v>
      </c>
    </row>
    <row r="61" spans="1:9" s="6" customFormat="1" ht="12.75" x14ac:dyDescent="0.2">
      <c r="A61" s="4" t="s">
        <v>39</v>
      </c>
      <c r="B61" s="26" t="s">
        <v>34</v>
      </c>
      <c r="C61" s="27">
        <v>0</v>
      </c>
      <c r="D61" s="27">
        <v>0</v>
      </c>
      <c r="E61" s="14" t="s">
        <v>55</v>
      </c>
    </row>
    <row r="62" spans="1:9" s="6" customFormat="1" ht="12.75" x14ac:dyDescent="0.2">
      <c r="A62" s="9"/>
      <c r="B62" s="26"/>
      <c r="C62" s="23"/>
      <c r="D62" s="23"/>
    </row>
    <row r="63" spans="1:9" s="10" customFormat="1" ht="12.75" x14ac:dyDescent="0.2">
      <c r="B63" s="24" t="s">
        <v>40</v>
      </c>
      <c r="C63" s="25">
        <f>SUM(C64)</f>
        <v>0</v>
      </c>
      <c r="D63" s="25">
        <f>SUM(D64)</f>
        <v>0</v>
      </c>
      <c r="E63" s="11"/>
      <c r="F63" s="11"/>
      <c r="G63" s="11"/>
      <c r="H63" s="11"/>
      <c r="I63" s="11"/>
    </row>
    <row r="64" spans="1:9" s="11" customFormat="1" ht="12.75" x14ac:dyDescent="0.2">
      <c r="A64" s="10"/>
      <c r="B64" s="26" t="s">
        <v>38</v>
      </c>
      <c r="C64" s="27">
        <v>0</v>
      </c>
      <c r="D64" s="27">
        <v>0</v>
      </c>
    </row>
    <row r="65" spans="1:4" s="11" customFormat="1" ht="12.75" x14ac:dyDescent="0.2">
      <c r="A65" s="10"/>
      <c r="B65" s="28"/>
      <c r="C65" s="23"/>
      <c r="D65" s="23"/>
    </row>
    <row r="66" spans="1:4" s="11" customFormat="1" ht="12.75" x14ac:dyDescent="0.2">
      <c r="A66" s="10"/>
      <c r="B66" s="22" t="s">
        <v>45</v>
      </c>
      <c r="C66" s="25">
        <f>C63+C55+C48+C43+C32+C27</f>
        <v>709565.47</v>
      </c>
      <c r="D66" s="29">
        <f>D63+D55+D48+D43+D32+D27</f>
        <v>3535549.2500000005</v>
      </c>
    </row>
    <row r="67" spans="1:4" s="11" customFormat="1" ht="12.75" x14ac:dyDescent="0.2">
      <c r="A67" s="10"/>
      <c r="B67" s="30"/>
      <c r="C67" s="23"/>
      <c r="D67" s="23"/>
    </row>
    <row r="68" spans="1:4" s="11" customFormat="1" ht="12.75" x14ac:dyDescent="0.2">
      <c r="A68" s="10"/>
      <c r="B68" s="22" t="s">
        <v>39</v>
      </c>
      <c r="C68" s="25">
        <f>C24-C66</f>
        <v>222916.01</v>
      </c>
      <c r="D68" s="25">
        <f>D24-D66</f>
        <v>52643.109999999404</v>
      </c>
    </row>
    <row r="69" spans="1:4" s="11" customFormat="1" ht="12.75" x14ac:dyDescent="0.2">
      <c r="A69" s="10"/>
      <c r="B69" s="31"/>
      <c r="C69" s="32"/>
      <c r="D69" s="32"/>
    </row>
    <row r="70" spans="1:4" s="11" customFormat="1" ht="15.75" customHeight="1" x14ac:dyDescent="0.2">
      <c r="A70" s="10"/>
      <c r="B70" s="31"/>
      <c r="C70" s="32"/>
      <c r="D70" s="32"/>
    </row>
    <row r="71" spans="1:4" s="11" customFormat="1" ht="12.75" x14ac:dyDescent="0.2">
      <c r="A71" s="10"/>
      <c r="B71" s="31"/>
      <c r="C71" s="32"/>
      <c r="D71" s="32"/>
    </row>
    <row r="72" spans="1:4" s="11" customFormat="1" ht="12.75" x14ac:dyDescent="0.2">
      <c r="A72" s="10"/>
      <c r="B72" s="31"/>
      <c r="C72" s="32"/>
      <c r="D72" s="32"/>
    </row>
    <row r="73" spans="1:4" s="11" customFormat="1" ht="12.75" x14ac:dyDescent="0.2">
      <c r="A73" s="10"/>
      <c r="B73" s="12" t="s">
        <v>57</v>
      </c>
      <c r="C73" s="21" t="s">
        <v>58</v>
      </c>
      <c r="D73" s="21"/>
    </row>
    <row r="74" spans="1:4" s="11" customFormat="1" ht="12.75" x14ac:dyDescent="0.2">
      <c r="A74" s="10"/>
      <c r="B74" s="12" t="s">
        <v>59</v>
      </c>
      <c r="C74" s="21" t="s">
        <v>56</v>
      </c>
      <c r="D74" s="21"/>
    </row>
  </sheetData>
  <sheetProtection formatCells="0" formatColumns="0" formatRows="0" autoFilter="0"/>
  <mergeCells count="3">
    <mergeCell ref="A1:D1"/>
    <mergeCell ref="C73:D73"/>
    <mergeCell ref="C74:D74"/>
  </mergeCells>
  <printOptions horizontalCentered="1"/>
  <pageMargins left="0.78740157480314965" right="0.59055118110236227" top="0.78740157480314965" bottom="0.78740157480314965" header="0.31496062992125984" footer="0.31496062992125984"/>
  <pageSetup scale="6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COMUDE</cp:lastModifiedBy>
  <cp:lastPrinted>2021-10-02T21:34:02Z</cp:lastPrinted>
  <dcterms:created xsi:type="dcterms:W3CDTF">2012-12-11T20:29:16Z</dcterms:created>
  <dcterms:modified xsi:type="dcterms:W3CDTF">2022-04-29T15:28:27Z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