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201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E52" i="2"/>
  <c r="D52" i="2"/>
  <c r="E48" i="2"/>
  <c r="D48" i="2"/>
  <c r="E47" i="2"/>
  <c r="E57" i="2" s="1"/>
  <c r="D47" i="2"/>
  <c r="D57" i="2" s="1"/>
  <c r="E36" i="2"/>
  <c r="E44" i="2" s="1"/>
  <c r="D36" i="2"/>
  <c r="D44" i="2" s="1"/>
  <c r="D59" i="2" l="1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<sst xmlns="http://schemas.openxmlformats.org/spreadsheetml/2006/main" count="61" uniqueCount="52">
  <si>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</si>
  <si>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</si>
  <si>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</si>
  <si>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</si>
  <si>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</si>
  <si>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</si>
  <si>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</si>
  <si>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</si>
  <si>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</si>
  <si>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</si>
  <si>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</si>
  <si>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</si>
  <si>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</si>
  <si>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</si>
  <si>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</si>
  <si>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</si>
  <si>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</si>
  <si>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</si>
  <si>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</si>
  <si>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</si>
  <si>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</si>
  <si>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</si>
  <si>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</si>
  <si>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</si>
  <si>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</si>
  <si>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</si>
  <si>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</si>
  <si>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</si>
  <si>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</si>
  <si>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</si>
  <si>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</si>
  <si>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</si>
  <si>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</si>
  <si>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</si>
  <si>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</si>
  <si>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</si>
  <si>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</si>
  <si>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</si>
  <si>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</si>
  <si>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</si>
  <si>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</si>
  <si>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</si>
  <si>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</si>
  <si>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</si>
  <si>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</si>
  <si>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</si>
  <si>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</si>
  <si>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</si>
  <si>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</si>
  <si>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</si>
  <si>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</si>
  <si>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COMISION MUNICIPAL DEL DEPORTE APASEO EL GRANDE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</si>
</sst>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activeCell="A2" sqref="A2:C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3466852.52</v>
      </c>
      <c r="E5" s="14">
        <f>SUM(E6:E15)</f>
        <v>2714815.92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3466852.52</v>
      </c>
      <c r="E14" s="17">
        <v>2714815.92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3315419.32</v>
      </c>
      <c r="E16" s="14">
        <f>SUM(E17:E32)</f>
        <v>2494897.7400000002</v>
      </c>
    </row>
    <row r="17" spans="1:5" x14ac:dyDescent="0.2">
      <c r="A17" s="26">
        <v>5110</v>
      </c>
      <c r="C17" s="15" t="s">
        <v>8</v>
      </c>
      <c r="D17" s="16">
        <v>2725064.41</v>
      </c>
      <c r="E17" s="17">
        <v>1708927.37</v>
      </c>
    </row>
    <row r="18" spans="1:5" x14ac:dyDescent="0.2">
      <c r="A18" s="26">
        <v>5120</v>
      </c>
      <c r="C18" s="15" t="s">
        <v>9</v>
      </c>
      <c r="D18" s="16">
        <v>212144.26</v>
      </c>
      <c r="E18" s="17">
        <v>294303.59000000003</v>
      </c>
    </row>
    <row r="19" spans="1:5" x14ac:dyDescent="0.2">
      <c r="A19" s="26">
        <v>5130</v>
      </c>
      <c r="C19" s="15" t="s">
        <v>10</v>
      </c>
      <c r="D19" s="16">
        <v>87985.07</v>
      </c>
      <c r="E19" s="17">
        <v>91460.38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290225.58</v>
      </c>
      <c r="E23" s="17">
        <v>400206.4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151433.20000000019</v>
      </c>
      <c r="E33" s="14">
        <f>E5-E16</f>
        <v>219918.1799999997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31084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31084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-31084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31152.95</v>
      </c>
      <c r="E47" s="14">
        <f>SUM(E48+E51)</f>
        <v>2937788.96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31152.95</v>
      </c>
      <c r="E51" s="17">
        <v>2937788.96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25146.82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25146.82</v>
      </c>
    </row>
    <row r="57" spans="1:5" x14ac:dyDescent="0.2">
      <c r="A57" s="18" t="s">
        <v>38</v>
      </c>
      <c r="C57" s="19"/>
      <c r="D57" s="13">
        <f>D47-D52</f>
        <v>31152.95</v>
      </c>
      <c r="E57" s="14">
        <f>E47-E52</f>
        <v>2912642.14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151502.1500000002</v>
      </c>
      <c r="E59" s="14">
        <f>E57+E44+E33</f>
        <v>3132560.32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214109.17</v>
      </c>
      <c r="E61" s="14">
        <v>-3635999.15</v>
      </c>
    </row>
    <row r="62" spans="1:5" x14ac:dyDescent="0.2">
      <c r="A62" s="18" t="s">
        <v>41</v>
      </c>
      <c r="C62" s="19"/>
      <c r="D62" s="13">
        <v>365611.32</v>
      </c>
      <c r="E62" s="14">
        <v>214109.17</v>
      </c>
    </row>
    <row r="63" spans="1:5" x14ac:dyDescent="0.2">
      <c r="A63" s="22"/>
      <c r="B63" s="23"/>
      <c r="C63" s="24"/>
      <c r="D63" s="24"/>
      <c r="E63" s="25"/>
    </row>
    <row r="67" spans="2:4" ht="15" x14ac:dyDescent="0.2">
      <c r="B67" s="27"/>
      <c r="D67" s="27"/>
    </row>
    <row r="68" spans="2:4" ht="15" x14ac:dyDescent="0.2">
      <c r="B68" s="27"/>
      <c r="D68" s="27"/>
    </row>
    <row r="69" spans="2:4" ht="15" x14ac:dyDescent="0.25">
      <c r="B69" s="28"/>
      <c r="D69" s="28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D5:E30 D33:E45 D47:E47 D57:E59" unlockedFormula="1"/>
    <ignoredError sqref="D48:E56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45be96a9-161b-45e5-8955-82d7971c9a35"/>
    <ds:schemaRef ds:uri="http://purl.org/dc/elements/1.1/"/>
    <ds:schemaRef ds:uri="http://schemas.microsoft.com/office/2006/metadata/properties"/>
    <ds:schemaRef ds:uri="212f5b6f-540c-444d-8783-9749c880513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2021-01-27T19:19:05Z</cp:lastPrinted>
  <dcterms:created xsi:type="dcterms:W3CDTF">2012-12-11T20:31:36Z</dcterms:created>
  <dcterms:modified xsi:type="dcterms:W3CDTF">2021-05-07T20:49:44Z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