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31325BD5-3D57-45B4-872C-63C9081490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D3" i="2" l="1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<sst xmlns="http://schemas.openxmlformats.org/spreadsheetml/2006/main" count="27" uniqueCount="27">
  <si>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</si>
  <si>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</si>
  <si>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</si>
  <si>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</si>
  <si>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</si>
  <si>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</si>
  <si>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</si>
  <si>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</si>
  <si>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</si>
  <si>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</si>
  <si>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</si>
  <si>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</si>
  <si>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</si>
  <si>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</si>
  <si>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</si>
  <si>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</si>
  <si>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</si>
  <si>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</si>
  <si>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</si>
  <si>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</si>
  <si>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</si>
  <si>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</si>
  <si>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</si>
  <si>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</si>
  <si>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</si>
  <si>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</si>
  <si>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Apaseo el Grande,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</si>
</sst>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119950762.05000001</v>
      </c>
      <c r="C3" s="8">
        <f t="shared" ref="C3:F3" si="0">C4+C12</f>
        <v>332780658.44</v>
      </c>
      <c r="D3" s="8">
        <f t="shared" si="0"/>
        <v>318370414.12</v>
      </c>
      <c r="E3" s="8">
        <f t="shared" si="0"/>
        <v>134361006.37</v>
      </c>
      <c r="F3" s="8">
        <f t="shared" si="0"/>
        <v>14410244.320000008</v>
      </c>
    </row>
    <row r="4" spans="1:6" x14ac:dyDescent="0.2">
      <c r="A4" s="5" t="s">
        <v>4</v>
      </c>
      <c r="B4" s="8">
        <f>SUM(B5:B11)</f>
        <v>47521341.43</v>
      </c>
      <c r="C4" s="8">
        <f>SUM(C5:C11)</f>
        <v>287053555.68000001</v>
      </c>
      <c r="D4" s="8">
        <f>SUM(D5:D11)</f>
        <v>283775996.30000001</v>
      </c>
      <c r="E4" s="8">
        <f>SUM(E5:E11)</f>
        <v>50798900.81000001</v>
      </c>
      <c r="F4" s="8">
        <f>SUM(F5:F11)</f>
        <v>3277559.380000012</v>
      </c>
    </row>
    <row r="5" spans="1:6" x14ac:dyDescent="0.2">
      <c r="A5" s="6" t="s">
        <v>5</v>
      </c>
      <c r="B5" s="9">
        <v>37675138.850000001</v>
      </c>
      <c r="C5" s="9">
        <v>233149532.44</v>
      </c>
      <c r="D5" s="9">
        <v>231732513.93000001</v>
      </c>
      <c r="E5" s="9">
        <f>B5+C5-D5</f>
        <v>39092157.360000014</v>
      </c>
      <c r="F5" s="9">
        <f t="shared" ref="F5:F11" si="1">E5-B5</f>
        <v>1417018.5100000128</v>
      </c>
    </row>
    <row r="6" spans="1:6" x14ac:dyDescent="0.2">
      <c r="A6" s="6" t="s">
        <v>6</v>
      </c>
      <c r="B6" s="9">
        <v>9657309.3300000001</v>
      </c>
      <c r="C6" s="9">
        <v>51660280.310000002</v>
      </c>
      <c r="D6" s="9">
        <v>48113679.850000001</v>
      </c>
      <c r="E6" s="9">
        <f t="shared" ref="E6:E11" si="2">B6+C6-D6</f>
        <v>13203909.789999999</v>
      </c>
      <c r="F6" s="9">
        <f t="shared" si="1"/>
        <v>3546600.459999999</v>
      </c>
    </row>
    <row r="7" spans="1:6" x14ac:dyDescent="0.2">
      <c r="A7" s="6" t="s">
        <v>7</v>
      </c>
      <c r="B7" s="9">
        <v>0</v>
      </c>
      <c r="C7" s="9">
        <v>412019.56</v>
      </c>
      <c r="D7" s="9">
        <v>2061880.01</v>
      </c>
      <c r="E7" s="9">
        <f t="shared" si="2"/>
        <v>-1649860.45</v>
      </c>
      <c r="F7" s="9">
        <f t="shared" si="1"/>
        <v>-1649860.45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188893.25</v>
      </c>
      <c r="C9" s="9">
        <v>1831723.37</v>
      </c>
      <c r="D9" s="9">
        <v>1867922.51</v>
      </c>
      <c r="E9" s="9">
        <f t="shared" si="2"/>
        <v>152694.1100000001</v>
      </c>
      <c r="F9" s="9">
        <f t="shared" si="1"/>
        <v>-36199.139999999898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72429420.620000005</v>
      </c>
      <c r="C12" s="8">
        <f>SUM(C13:C21)</f>
        <v>45727102.760000005</v>
      </c>
      <c r="D12" s="8">
        <f>SUM(D13:D21)</f>
        <v>34594417.82</v>
      </c>
      <c r="E12" s="8">
        <f>SUM(E13:E21)</f>
        <v>83562105.560000002</v>
      </c>
      <c r="F12" s="8">
        <f>SUM(F13:F21)</f>
        <v>11132684.939999996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52466632.509999998</v>
      </c>
      <c r="C15" s="10">
        <v>31006212.960000001</v>
      </c>
      <c r="D15" s="10">
        <v>24908154.809999999</v>
      </c>
      <c r="E15" s="10">
        <f t="shared" si="4"/>
        <v>58564690.659999996</v>
      </c>
      <c r="F15" s="10">
        <f t="shared" si="3"/>
        <v>6098058.1499999985</v>
      </c>
    </row>
    <row r="16" spans="1:6" x14ac:dyDescent="0.2">
      <c r="A16" s="6" t="s">
        <v>14</v>
      </c>
      <c r="B16" s="9">
        <v>42398899.780000001</v>
      </c>
      <c r="C16" s="9">
        <v>13458086.02</v>
      </c>
      <c r="D16" s="9">
        <v>9686263.0099999998</v>
      </c>
      <c r="E16" s="9">
        <f t="shared" si="4"/>
        <v>46170722.789999999</v>
      </c>
      <c r="F16" s="9">
        <f t="shared" si="3"/>
        <v>3771823.0099999979</v>
      </c>
    </row>
    <row r="17" spans="1:6" x14ac:dyDescent="0.2">
      <c r="A17" s="6" t="s">
        <v>15</v>
      </c>
      <c r="B17" s="9">
        <v>2437668.54</v>
      </c>
      <c r="C17" s="9">
        <v>0</v>
      </c>
      <c r="D17" s="9">
        <v>0</v>
      </c>
      <c r="E17" s="9">
        <f t="shared" si="4"/>
        <v>2437668.54</v>
      </c>
      <c r="F17" s="9">
        <f t="shared" si="3"/>
        <v>0</v>
      </c>
    </row>
    <row r="18" spans="1:6" x14ac:dyDescent="0.2">
      <c r="A18" s="6" t="s">
        <v>16</v>
      </c>
      <c r="B18" s="9">
        <v>-27976010.489999998</v>
      </c>
      <c r="C18" s="9">
        <v>0</v>
      </c>
      <c r="D18" s="9">
        <v>0</v>
      </c>
      <c r="E18" s="9">
        <f t="shared" si="4"/>
        <v>-27976010.489999998</v>
      </c>
      <c r="F18" s="9">
        <f t="shared" si="3"/>
        <v>0</v>
      </c>
    </row>
    <row r="19" spans="1:6" x14ac:dyDescent="0.2">
      <c r="A19" s="6" t="s">
        <v>17</v>
      </c>
      <c r="B19" s="9">
        <v>3102230.28</v>
      </c>
      <c r="C19" s="9">
        <v>1262803.78</v>
      </c>
      <c r="D19" s="9">
        <v>0</v>
      </c>
      <c r="E19" s="9">
        <f t="shared" si="4"/>
        <v>4365034.0599999996</v>
      </c>
      <c r="F19" s="9">
        <f t="shared" si="3"/>
        <v>1262803.7799999998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2018-03-08T18:40:55Z</cp:lastPrinted>
  <dcterms:created xsi:type="dcterms:W3CDTF">2014-02-09T04:04:15Z</dcterms:created>
  <dcterms:modified xsi:type="dcterms:W3CDTF">2025-08-13T17:42:19Z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