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34B3EB37-F571-4EFD-9CA6-E9D489A60921}" xr6:coauthVersionLast="47" xr6:coauthVersionMax="47" xr10:uidLastSave="{00000000-0000-0000-0000-000000000000}"/>
  <bookViews>
    <workbookView xWindow="14745" yWindow="45" windowWidth="14160" windowHeight="1548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8"/>
  <fileRecoveryPr autoRecover="0"/>
</workbook>
</file>

<file path=xl/calcChain.xml><?xml version="1.0" encoding="utf-8"?>
<calcChain xmlns="http://schemas.openxmlformats.org/spreadsheetml/2006/main">
  <c r="G36" i="4" l="1"/>
  <c r="D36" i="4"/>
  <c r="D35" i="4" s="1"/>
  <c r="G35" i="4"/>
  <c r="F35" i="4"/>
  <c r="E35" i="4"/>
  <c r="C35" i="4"/>
  <c r="B35" i="4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G19" i="4" s="1"/>
  <c r="D20" i="4"/>
  <c r="D19" i="4" s="1"/>
  <c r="F19" i="4"/>
  <c r="E19" i="4"/>
  <c r="C19" i="4"/>
  <c r="B19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B29" i="4" l="1"/>
  <c r="F38" i="4"/>
  <c r="E38" i="4"/>
  <c r="C38" i="4"/>
  <c r="B38" i="4"/>
  <c r="F29" i="4"/>
  <c r="E29" i="4"/>
  <c r="C29" i="4"/>
  <c r="G38" i="4"/>
  <c r="G39" i="4" s="1"/>
  <c r="F15" i="4"/>
  <c r="E15" i="4"/>
  <c r="C15" i="4"/>
  <c r="B15" i="4"/>
  <c r="G15" i="4"/>
  <c r="G16" i="4" s="1"/>
  <c r="D15" i="4"/>
  <c r="D29" i="4" l="1"/>
  <c r="G29" i="4"/>
  <c r="D38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<sst xmlns="http://schemas.openxmlformats.org/spreadsheetml/2006/main" count="50" uniqueCount="29">
  <si>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</si>
  <si>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</si>
  <si>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</si>
  <si>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</si>
  <si>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</si>
  <si>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</si>
  <si>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</si>
  <si>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</si>
  <si>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</si>
  <si>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</si>
  <si>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</si>
  <si>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</si>
  <si>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</si>
  <si>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</si>
  <si>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</si>
  <si>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</si>
  <si>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</si>
  <si>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</si>
  <si>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</si>
  <si>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</si>
  <si>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</si>
  <si>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</si>
  <si>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</si>
  <si>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</si>
  <si>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</si>
  <si>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</si>
  <si>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</si>
  <si>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</si>
  <si>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 xml:space="preserve"> Comité Municipal de Agua Potable y Alcantarillado de Apaseo el Grande, Gto.
Estado Analítico de Ingresos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</si>
</sst>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4" fontId="9" fillId="0" borderId="10" xfId="18" applyNumberFormat="1" applyFont="1" applyBorder="1" applyAlignment="1" applyProtection="1">
      <alignment vertical="top"/>
      <protection locked="0"/>
    </xf>
    <xf numFmtId="4" fontId="9" fillId="0" borderId="9" xfId="18" applyNumberFormat="1" applyFont="1" applyBorder="1" applyAlignment="1" applyProtection="1">
      <alignment vertical="top"/>
      <protection locked="0"/>
    </xf>
    <xf numFmtId="4" fontId="9" fillId="0" borderId="3" xfId="18" applyNumberFormat="1" applyFont="1" applyBorder="1" applyAlignment="1" applyProtection="1">
      <alignment vertical="top"/>
      <protection locked="0"/>
    </xf>
    <xf numFmtId="4" fontId="8" fillId="0" borderId="10" xfId="18" applyNumberFormat="1" applyFont="1" applyBorder="1" applyAlignment="1" applyProtection="1">
      <alignment vertical="top"/>
      <protection locked="0"/>
    </xf>
    <xf numFmtId="0" fontId="12" fillId="0" borderId="0" xfId="18" applyFont="1" applyAlignment="1" applyProtection="1">
      <alignment vertical="top"/>
      <protection locked="0"/>
    </xf>
    <xf numFmtId="0" fontId="4" fillId="0" borderId="8" xfId="8" applyFont="1" applyBorder="1" applyAlignment="1" applyProtection="1">
      <alignment horizontal="left" vertical="top" wrapText="1" indent="1"/>
      <protection locked="0"/>
    </xf>
    <xf numFmtId="0" fontId="8" fillId="0" borderId="10" xfId="8" applyFont="1" applyBorder="1" applyAlignment="1" applyProtection="1">
      <alignment horizontal="left" vertical="top" wrapText="1" indent="1"/>
      <protection locked="0"/>
    </xf>
    <xf numFmtId="0" fontId="4" fillId="0" borderId="10" xfId="8" applyFont="1" applyBorder="1" applyAlignment="1" applyProtection="1">
      <alignment horizontal="left" vertical="top" wrapText="1" indent="1"/>
      <protection locked="0"/>
    </xf>
    <xf numFmtId="0" fontId="8" fillId="0" borderId="10" xfId="8" applyFont="1" applyBorder="1" applyAlignment="1">
      <alignment horizontal="left" vertical="top" wrapText="1" indent="1"/>
    </xf>
    <xf numFmtId="0" fontId="4" fillId="0" borderId="10" xfId="8" applyFont="1" applyBorder="1" applyAlignment="1" applyProtection="1">
      <alignment vertical="top"/>
      <protection locked="0"/>
    </xf>
    <xf numFmtId="0" fontId="9" fillId="0" borderId="3" xfId="8" applyFont="1" applyBorder="1" applyAlignment="1" applyProtection="1">
      <alignment horizontal="left" vertical="top" indent="3"/>
      <protection locked="0"/>
    </xf>
    <xf numFmtId="0" fontId="9" fillId="0" borderId="8" xfId="8" applyFont="1" applyBorder="1" applyAlignment="1">
      <alignment horizontal="left" vertical="top"/>
    </xf>
    <xf numFmtId="0" fontId="9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horizontal="left" vertical="top" wrapText="1"/>
    </xf>
    <xf numFmtId="0" fontId="9" fillId="0" borderId="10" xfId="8" applyFont="1" applyBorder="1" applyAlignment="1">
      <alignment vertical="top"/>
    </xf>
    <xf numFmtId="0" fontId="9" fillId="0" borderId="3" xfId="8" applyFont="1" applyBorder="1" applyAlignment="1">
      <alignment horizontal="center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7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3" fontId="4" fillId="0" borderId="8" xfId="8" applyNumberFormat="1" applyFont="1" applyBorder="1" applyAlignment="1" applyProtection="1">
      <alignment vertical="top"/>
      <protection locked="0"/>
    </xf>
    <xf numFmtId="3" fontId="4" fillId="0" borderId="10" xfId="8" applyNumberFormat="1" applyFont="1" applyBorder="1" applyAlignment="1" applyProtection="1">
      <alignment vertical="top"/>
      <protection locked="0"/>
    </xf>
    <xf numFmtId="3" fontId="4" fillId="0" borderId="9" xfId="8" applyNumberFormat="1" applyFont="1" applyBorder="1" applyAlignment="1" applyProtection="1">
      <alignment vertical="top"/>
      <protection locked="0"/>
    </xf>
    <xf numFmtId="3" fontId="9" fillId="0" borderId="8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9" fillId="0" borderId="10" xfId="8" applyNumberFormat="1" applyFont="1" applyBorder="1" applyAlignment="1" applyProtection="1">
      <alignment vertical="top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 2" xfId="19" xr:uid="{6DE27196-9863-46DD-A6E9-94F01E64845D}"/>
    <cellStyle name="Normal 2 4" xfId="18" xr:uid="{8B088FEC-4CC0-49B5-ADB2-2EF92CCDDD64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activeCell="A11" sqref="A1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5" t="s">
        <v>28</v>
      </c>
      <c r="B1" s="36"/>
      <c r="C1" s="36"/>
      <c r="D1" s="36"/>
      <c r="E1" s="36"/>
      <c r="F1" s="36"/>
      <c r="G1" s="37"/>
    </row>
    <row r="2" spans="1:7" s="3" customFormat="1" x14ac:dyDescent="0.2">
      <c r="A2" s="15"/>
      <c r="B2" s="40" t="s">
        <v>22</v>
      </c>
      <c r="C2" s="41"/>
      <c r="D2" s="41"/>
      <c r="E2" s="41"/>
      <c r="F2" s="42"/>
      <c r="G2" s="38" t="s">
        <v>4</v>
      </c>
    </row>
    <row r="3" spans="1:7" s="1" customFormat="1" ht="24.95" customHeight="1" x14ac:dyDescent="0.2">
      <c r="A3" s="17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9"/>
    </row>
    <row r="4" spans="1:7" x14ac:dyDescent="0.2">
      <c r="A4" s="23" t="s">
        <v>5</v>
      </c>
      <c r="B4" s="43">
        <v>0</v>
      </c>
      <c r="C4" s="43">
        <v>0</v>
      </c>
      <c r="D4" s="43">
        <f>B4+C4</f>
        <v>0</v>
      </c>
      <c r="E4" s="43">
        <v>0</v>
      </c>
      <c r="F4" s="43">
        <v>0</v>
      </c>
      <c r="G4" s="43">
        <f>F4-B4</f>
        <v>0</v>
      </c>
    </row>
    <row r="5" spans="1:7" x14ac:dyDescent="0.2">
      <c r="A5" s="24" t="s">
        <v>6</v>
      </c>
      <c r="B5" s="44">
        <v>0</v>
      </c>
      <c r="C5" s="44">
        <v>0</v>
      </c>
      <c r="D5" s="44">
        <f t="shared" ref="D5:D13" si="0">B5+C5</f>
        <v>0</v>
      </c>
      <c r="E5" s="44">
        <v>0</v>
      </c>
      <c r="F5" s="44">
        <v>0</v>
      </c>
      <c r="G5" s="44">
        <f t="shared" ref="G5:G13" si="1">F5-B5</f>
        <v>0</v>
      </c>
    </row>
    <row r="6" spans="1:7" x14ac:dyDescent="0.2">
      <c r="A6" s="25" t="s">
        <v>7</v>
      </c>
      <c r="B6" s="44">
        <v>0</v>
      </c>
      <c r="C6" s="44">
        <v>0</v>
      </c>
      <c r="D6" s="44">
        <f t="shared" si="0"/>
        <v>0</v>
      </c>
      <c r="E6" s="44">
        <v>0</v>
      </c>
      <c r="F6" s="44">
        <v>0</v>
      </c>
      <c r="G6" s="44">
        <f t="shared" si="1"/>
        <v>0</v>
      </c>
    </row>
    <row r="7" spans="1:7" x14ac:dyDescent="0.2">
      <c r="A7" s="25" t="s">
        <v>8</v>
      </c>
      <c r="B7" s="44">
        <v>0</v>
      </c>
      <c r="C7" s="44">
        <v>0</v>
      </c>
      <c r="D7" s="44">
        <f t="shared" si="0"/>
        <v>0</v>
      </c>
      <c r="E7" s="44">
        <v>0</v>
      </c>
      <c r="F7" s="44">
        <v>0</v>
      </c>
      <c r="G7" s="44">
        <f t="shared" si="1"/>
        <v>0</v>
      </c>
    </row>
    <row r="8" spans="1:7" x14ac:dyDescent="0.2">
      <c r="A8" s="26" t="s">
        <v>9</v>
      </c>
      <c r="B8" s="44">
        <v>0</v>
      </c>
      <c r="C8" s="44">
        <v>0</v>
      </c>
      <c r="D8" s="44">
        <f t="shared" si="0"/>
        <v>0</v>
      </c>
      <c r="E8" s="44">
        <v>0</v>
      </c>
      <c r="F8" s="44">
        <v>0</v>
      </c>
      <c r="G8" s="44">
        <f t="shared" si="1"/>
        <v>0</v>
      </c>
    </row>
    <row r="9" spans="1:7" x14ac:dyDescent="0.2">
      <c r="A9" s="24" t="s">
        <v>10</v>
      </c>
      <c r="B9" s="44">
        <v>0</v>
      </c>
      <c r="C9" s="44">
        <v>0</v>
      </c>
      <c r="D9" s="44">
        <f t="shared" si="0"/>
        <v>0</v>
      </c>
      <c r="E9" s="44">
        <v>0</v>
      </c>
      <c r="F9" s="44">
        <v>0</v>
      </c>
      <c r="G9" s="44">
        <f t="shared" si="1"/>
        <v>0</v>
      </c>
    </row>
    <row r="10" spans="1:7" x14ac:dyDescent="0.2">
      <c r="A10" s="25" t="s">
        <v>11</v>
      </c>
      <c r="B10" s="44">
        <v>49980729.700000003</v>
      </c>
      <c r="C10" s="44">
        <v>15200000</v>
      </c>
      <c r="D10" s="44">
        <f t="shared" si="0"/>
        <v>65180729.700000003</v>
      </c>
      <c r="E10" s="44">
        <v>22425091.390000001</v>
      </c>
      <c r="F10" s="44">
        <v>22418726.43</v>
      </c>
      <c r="G10" s="44">
        <f t="shared" si="1"/>
        <v>-27562003.270000003</v>
      </c>
    </row>
    <row r="11" spans="1:7" ht="22.5" x14ac:dyDescent="0.2">
      <c r="A11" s="25" t="s">
        <v>18</v>
      </c>
      <c r="B11" s="44">
        <v>0</v>
      </c>
      <c r="C11" s="44">
        <v>0</v>
      </c>
      <c r="D11" s="44">
        <f t="shared" si="0"/>
        <v>0</v>
      </c>
      <c r="E11" s="44">
        <v>0</v>
      </c>
      <c r="F11" s="44">
        <v>0</v>
      </c>
      <c r="G11" s="44">
        <f t="shared" si="1"/>
        <v>0</v>
      </c>
    </row>
    <row r="12" spans="1:7" ht="22.5" x14ac:dyDescent="0.2">
      <c r="A12" s="25" t="s">
        <v>12</v>
      </c>
      <c r="B12" s="44">
        <v>0</v>
      </c>
      <c r="C12" s="44">
        <v>0</v>
      </c>
      <c r="D12" s="44">
        <f t="shared" si="0"/>
        <v>0</v>
      </c>
      <c r="E12" s="44">
        <v>0</v>
      </c>
      <c r="F12" s="44">
        <v>0</v>
      </c>
      <c r="G12" s="44">
        <f t="shared" si="1"/>
        <v>0</v>
      </c>
    </row>
    <row r="13" spans="1:7" x14ac:dyDescent="0.2">
      <c r="A13" s="25" t="s">
        <v>13</v>
      </c>
      <c r="B13" s="44">
        <v>0</v>
      </c>
      <c r="C13" s="44">
        <v>0</v>
      </c>
      <c r="D13" s="44">
        <f t="shared" si="0"/>
        <v>0</v>
      </c>
      <c r="E13" s="44">
        <v>0</v>
      </c>
      <c r="F13" s="44">
        <v>0</v>
      </c>
      <c r="G13" s="44">
        <f t="shared" si="1"/>
        <v>0</v>
      </c>
    </row>
    <row r="14" spans="1:7" x14ac:dyDescent="0.2">
      <c r="A14" s="27"/>
      <c r="B14" s="45"/>
      <c r="C14" s="45"/>
      <c r="D14" s="45"/>
      <c r="E14" s="45"/>
      <c r="F14" s="45"/>
      <c r="G14" s="45"/>
    </row>
    <row r="15" spans="1:7" x14ac:dyDescent="0.2">
      <c r="A15" s="28" t="s">
        <v>14</v>
      </c>
      <c r="B15" s="20">
        <f>SUM(B4:B13)</f>
        <v>49980729.700000003</v>
      </c>
      <c r="C15" s="20">
        <f>SUM(C4:C13)</f>
        <v>15200000</v>
      </c>
      <c r="D15" s="20">
        <f>SUM(D4:D13)</f>
        <v>65180729.700000003</v>
      </c>
      <c r="E15" s="20">
        <f>SUM(E4:E13)</f>
        <v>22425091.390000001</v>
      </c>
      <c r="F15" s="20">
        <f t="shared" ref="F15" si="2">SUM(F4:F13)</f>
        <v>22418726.43</v>
      </c>
      <c r="G15" s="20">
        <f>SUM(G4:G13)</f>
        <v>-27562003.270000003</v>
      </c>
    </row>
    <row r="16" spans="1:7" x14ac:dyDescent="0.2">
      <c r="A16" s="7"/>
      <c r="B16" s="8"/>
      <c r="C16" s="8"/>
      <c r="D16" s="11"/>
      <c r="E16" s="9" t="s">
        <v>27</v>
      </c>
      <c r="F16" s="12"/>
      <c r="G16" s="19">
        <f>IF(G15&gt;0,G15,0)</f>
        <v>0</v>
      </c>
    </row>
    <row r="17" spans="1:7" ht="10.5" customHeight="1" x14ac:dyDescent="0.2">
      <c r="A17" s="14"/>
      <c r="B17" s="40" t="s">
        <v>22</v>
      </c>
      <c r="C17" s="41"/>
      <c r="D17" s="41"/>
      <c r="E17" s="41"/>
      <c r="F17" s="42"/>
      <c r="G17" s="38" t="s">
        <v>4</v>
      </c>
    </row>
    <row r="18" spans="1:7" ht="22.5" x14ac:dyDescent="0.2">
      <c r="A18" s="16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9"/>
    </row>
    <row r="19" spans="1:7" x14ac:dyDescent="0.2">
      <c r="A19" s="29" t="s">
        <v>15</v>
      </c>
      <c r="B19" s="46">
        <f t="shared" ref="B19:G19" si="3">SUM(B20+B21+B22+B23+B24+B25+B26+B27)</f>
        <v>0</v>
      </c>
      <c r="C19" s="46">
        <f t="shared" si="3"/>
        <v>0</v>
      </c>
      <c r="D19" s="46">
        <f t="shared" si="3"/>
        <v>0</v>
      </c>
      <c r="E19" s="46">
        <f t="shared" si="3"/>
        <v>0</v>
      </c>
      <c r="F19" s="46">
        <f t="shared" si="3"/>
        <v>0</v>
      </c>
      <c r="G19" s="46">
        <f t="shared" si="3"/>
        <v>0</v>
      </c>
    </row>
    <row r="20" spans="1:7" x14ac:dyDescent="0.2">
      <c r="A20" s="26" t="s">
        <v>5</v>
      </c>
      <c r="B20" s="47">
        <v>0</v>
      </c>
      <c r="C20" s="47">
        <v>0</v>
      </c>
      <c r="D20" s="47">
        <f t="shared" ref="D20:D27" si="4">B20+C20</f>
        <v>0</v>
      </c>
      <c r="E20" s="47">
        <v>0</v>
      </c>
      <c r="F20" s="47">
        <v>0</v>
      </c>
      <c r="G20" s="47">
        <f t="shared" ref="G20:G27" si="5">F20-B20</f>
        <v>0</v>
      </c>
    </row>
    <row r="21" spans="1:7" x14ac:dyDescent="0.2">
      <c r="A21" s="26" t="s">
        <v>6</v>
      </c>
      <c r="B21" s="47">
        <v>0</v>
      </c>
      <c r="C21" s="47">
        <v>0</v>
      </c>
      <c r="D21" s="47">
        <f t="shared" si="4"/>
        <v>0</v>
      </c>
      <c r="E21" s="47">
        <v>0</v>
      </c>
      <c r="F21" s="47">
        <v>0</v>
      </c>
      <c r="G21" s="47">
        <f t="shared" si="5"/>
        <v>0</v>
      </c>
    </row>
    <row r="22" spans="1:7" x14ac:dyDescent="0.2">
      <c r="A22" s="26" t="s">
        <v>7</v>
      </c>
      <c r="B22" s="47">
        <v>0</v>
      </c>
      <c r="C22" s="47">
        <v>0</v>
      </c>
      <c r="D22" s="47">
        <f t="shared" si="4"/>
        <v>0</v>
      </c>
      <c r="E22" s="47">
        <v>0</v>
      </c>
      <c r="F22" s="47">
        <v>0</v>
      </c>
      <c r="G22" s="47">
        <f t="shared" si="5"/>
        <v>0</v>
      </c>
    </row>
    <row r="23" spans="1:7" x14ac:dyDescent="0.2">
      <c r="A23" s="26" t="s">
        <v>8</v>
      </c>
      <c r="B23" s="47">
        <v>0</v>
      </c>
      <c r="C23" s="47">
        <v>0</v>
      </c>
      <c r="D23" s="47">
        <f t="shared" si="4"/>
        <v>0</v>
      </c>
      <c r="E23" s="47">
        <v>0</v>
      </c>
      <c r="F23" s="47">
        <v>0</v>
      </c>
      <c r="G23" s="47">
        <f t="shared" si="5"/>
        <v>0</v>
      </c>
    </row>
    <row r="24" spans="1:7" x14ac:dyDescent="0.2">
      <c r="A24" s="26" t="s">
        <v>16</v>
      </c>
      <c r="B24" s="47">
        <v>0</v>
      </c>
      <c r="C24" s="47">
        <v>0</v>
      </c>
      <c r="D24" s="47">
        <f t="shared" si="4"/>
        <v>0</v>
      </c>
      <c r="E24" s="47">
        <v>0</v>
      </c>
      <c r="F24" s="47">
        <v>0</v>
      </c>
      <c r="G24" s="47">
        <f t="shared" si="5"/>
        <v>0</v>
      </c>
    </row>
    <row r="25" spans="1:7" x14ac:dyDescent="0.2">
      <c r="A25" s="26" t="s">
        <v>17</v>
      </c>
      <c r="B25" s="47">
        <v>0</v>
      </c>
      <c r="C25" s="47">
        <v>0</v>
      </c>
      <c r="D25" s="47">
        <f t="shared" si="4"/>
        <v>0</v>
      </c>
      <c r="E25" s="47">
        <v>0</v>
      </c>
      <c r="F25" s="47">
        <v>0</v>
      </c>
      <c r="G25" s="47">
        <f t="shared" si="5"/>
        <v>0</v>
      </c>
    </row>
    <row r="26" spans="1:7" ht="22.5" x14ac:dyDescent="0.2">
      <c r="A26" s="26" t="s">
        <v>18</v>
      </c>
      <c r="B26" s="47">
        <v>0</v>
      </c>
      <c r="C26" s="47">
        <v>0</v>
      </c>
      <c r="D26" s="47">
        <f t="shared" si="4"/>
        <v>0</v>
      </c>
      <c r="E26" s="47">
        <v>0</v>
      </c>
      <c r="F26" s="47">
        <v>0</v>
      </c>
      <c r="G26" s="47">
        <f t="shared" si="5"/>
        <v>0</v>
      </c>
    </row>
    <row r="27" spans="1:7" ht="22.5" x14ac:dyDescent="0.2">
      <c r="A27" s="26" t="s">
        <v>12</v>
      </c>
      <c r="B27" s="47">
        <v>0</v>
      </c>
      <c r="C27" s="47">
        <v>0</v>
      </c>
      <c r="D27" s="47">
        <f t="shared" si="4"/>
        <v>0</v>
      </c>
      <c r="E27" s="47">
        <v>0</v>
      </c>
      <c r="F27" s="47">
        <v>0</v>
      </c>
      <c r="G27" s="47">
        <f t="shared" si="5"/>
        <v>0</v>
      </c>
    </row>
    <row r="28" spans="1:7" x14ac:dyDescent="0.2">
      <c r="A28" s="26"/>
      <c r="B28" s="21"/>
      <c r="C28" s="21"/>
      <c r="D28" s="21"/>
      <c r="E28" s="21"/>
      <c r="F28" s="21"/>
      <c r="G28" s="21"/>
    </row>
    <row r="29" spans="1:7" ht="33.75" x14ac:dyDescent="0.2">
      <c r="A29" s="30" t="s">
        <v>21</v>
      </c>
      <c r="B29" s="18">
        <f>SUM(B30:B33)</f>
        <v>49980729.700000003</v>
      </c>
      <c r="C29" s="18">
        <f t="shared" ref="C29:G29" si="6">SUM(C30:C33)</f>
        <v>15200000</v>
      </c>
      <c r="D29" s="18">
        <f t="shared" si="6"/>
        <v>65180729.700000003</v>
      </c>
      <c r="E29" s="18">
        <f t="shared" si="6"/>
        <v>22425091.390000001</v>
      </c>
      <c r="F29" s="18">
        <f t="shared" si="6"/>
        <v>22418726.43</v>
      </c>
      <c r="G29" s="18">
        <f t="shared" si="6"/>
        <v>-27562003.270000003</v>
      </c>
    </row>
    <row r="30" spans="1:7" x14ac:dyDescent="0.2">
      <c r="A30" s="26" t="s">
        <v>6</v>
      </c>
      <c r="B30" s="47">
        <v>0</v>
      </c>
      <c r="C30" s="47">
        <v>0</v>
      </c>
      <c r="D30" s="47">
        <f>B30+C30</f>
        <v>0</v>
      </c>
      <c r="E30" s="47">
        <v>0</v>
      </c>
      <c r="F30" s="47">
        <v>0</v>
      </c>
      <c r="G30" s="47">
        <f>F30-B30</f>
        <v>0</v>
      </c>
    </row>
    <row r="31" spans="1:7" x14ac:dyDescent="0.2">
      <c r="A31" s="26" t="s">
        <v>9</v>
      </c>
      <c r="B31" s="47">
        <v>0</v>
      </c>
      <c r="C31" s="47">
        <v>0</v>
      </c>
      <c r="D31" s="47">
        <f>B31+C31</f>
        <v>0</v>
      </c>
      <c r="E31" s="47">
        <v>0</v>
      </c>
      <c r="F31" s="47">
        <v>0</v>
      </c>
      <c r="G31" s="47">
        <f t="shared" ref="G31:G33" si="7">F31-B31</f>
        <v>0</v>
      </c>
    </row>
    <row r="32" spans="1:7" ht="22.5" x14ac:dyDescent="0.2">
      <c r="A32" s="26" t="s">
        <v>19</v>
      </c>
      <c r="B32" s="47">
        <v>49980729.700000003</v>
      </c>
      <c r="C32" s="47">
        <v>15200000</v>
      </c>
      <c r="D32" s="47">
        <f>B32+C32</f>
        <v>65180729.700000003</v>
      </c>
      <c r="E32" s="47">
        <v>22425091.390000001</v>
      </c>
      <c r="F32" s="47">
        <v>22418726.43</v>
      </c>
      <c r="G32" s="47">
        <f t="shared" si="7"/>
        <v>-27562003.270000003</v>
      </c>
    </row>
    <row r="33" spans="1:7" ht="22.5" x14ac:dyDescent="0.2">
      <c r="A33" s="26" t="s">
        <v>12</v>
      </c>
      <c r="B33" s="47">
        <v>0</v>
      </c>
      <c r="C33" s="47">
        <v>0</v>
      </c>
      <c r="D33" s="47">
        <f>B33+C33</f>
        <v>0</v>
      </c>
      <c r="E33" s="47">
        <v>0</v>
      </c>
      <c r="F33" s="47">
        <v>0</v>
      </c>
      <c r="G33" s="47">
        <f t="shared" si="7"/>
        <v>0</v>
      </c>
    </row>
    <row r="34" spans="1:7" x14ac:dyDescent="0.2">
      <c r="A34" s="31"/>
      <c r="B34" s="47"/>
      <c r="C34" s="47"/>
      <c r="D34" s="47"/>
      <c r="E34" s="47"/>
      <c r="F34" s="47"/>
      <c r="G34" s="47"/>
    </row>
    <row r="35" spans="1:7" x14ac:dyDescent="0.2">
      <c r="A35" s="32" t="s">
        <v>13</v>
      </c>
      <c r="B35" s="48">
        <f t="shared" ref="B35:G35" si="8">SUM(B36)</f>
        <v>0</v>
      </c>
      <c r="C35" s="48">
        <f t="shared" si="8"/>
        <v>0</v>
      </c>
      <c r="D35" s="48">
        <f t="shared" si="8"/>
        <v>0</v>
      </c>
      <c r="E35" s="48">
        <f t="shared" si="8"/>
        <v>0</v>
      </c>
      <c r="F35" s="48">
        <f t="shared" si="8"/>
        <v>0</v>
      </c>
      <c r="G35" s="48">
        <f t="shared" si="8"/>
        <v>0</v>
      </c>
    </row>
    <row r="36" spans="1:7" x14ac:dyDescent="0.2">
      <c r="A36" s="26" t="s">
        <v>13</v>
      </c>
      <c r="B36" s="47">
        <v>0</v>
      </c>
      <c r="C36" s="47">
        <v>0</v>
      </c>
      <c r="D36" s="47">
        <f>B36+C36</f>
        <v>0</v>
      </c>
      <c r="E36" s="47">
        <v>0</v>
      </c>
      <c r="F36" s="47">
        <v>0</v>
      </c>
      <c r="G36" s="47">
        <f>F36-B36</f>
        <v>0</v>
      </c>
    </row>
    <row r="37" spans="1:7" x14ac:dyDescent="0.2">
      <c r="A37" s="26"/>
      <c r="B37" s="47"/>
      <c r="C37" s="47"/>
      <c r="D37" s="47"/>
      <c r="E37" s="47"/>
      <c r="F37" s="47"/>
      <c r="G37" s="47"/>
    </row>
    <row r="38" spans="1:7" x14ac:dyDescent="0.2">
      <c r="A38" s="33" t="s">
        <v>14</v>
      </c>
      <c r="B38" s="20">
        <f>SUM(B20:B27, B30:B33, B36)</f>
        <v>49980729.700000003</v>
      </c>
      <c r="C38" s="20">
        <f t="shared" ref="C38:G38" si="9">SUM(C20:C27, C30:C33, C36)</f>
        <v>15200000</v>
      </c>
      <c r="D38" s="20">
        <f t="shared" si="9"/>
        <v>65180729.700000003</v>
      </c>
      <c r="E38" s="20">
        <f t="shared" si="9"/>
        <v>22425091.390000001</v>
      </c>
      <c r="F38" s="20">
        <f t="shared" si="9"/>
        <v>22418726.43</v>
      </c>
      <c r="G38" s="20">
        <f t="shared" si="9"/>
        <v>-27562003.270000003</v>
      </c>
    </row>
    <row r="39" spans="1:7" x14ac:dyDescent="0.2">
      <c r="A39" s="7"/>
      <c r="B39" s="8"/>
      <c r="C39" s="8"/>
      <c r="D39" s="8"/>
      <c r="E39" s="9" t="s">
        <v>27</v>
      </c>
      <c r="F39" s="10"/>
      <c r="G39" s="19">
        <f>IF(G38&gt;0,G38,0)</f>
        <v>0</v>
      </c>
    </row>
    <row r="40" spans="1:7" ht="12.75" x14ac:dyDescent="0.2">
      <c r="A40" s="22"/>
    </row>
    <row r="41" spans="1:7" x14ac:dyDescent="0.2">
      <c r="A41" s="13" t="s">
        <v>24</v>
      </c>
    </row>
    <row r="42" spans="1:7" x14ac:dyDescent="0.2">
      <c r="A42" s="13" t="s">
        <v>20</v>
      </c>
    </row>
    <row r="43" spans="1:7" ht="25.5" customHeight="1" x14ac:dyDescent="0.2">
      <c r="A43" s="34" t="s">
        <v>25</v>
      </c>
      <c r="B43" s="34"/>
      <c r="C43" s="34"/>
      <c r="D43" s="34"/>
      <c r="E43" s="34"/>
      <c r="F43" s="34"/>
      <c r="G43" s="34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rintOptions horizontalCentered="1"/>
  <pageMargins left="0.70866141732283472" right="0.70866141732283472" top="0.19685039370078741" bottom="0" header="0.31496062992125984" footer="0.31496062992125984"/>
  <pageSetup scale="89" orientation="landscape" r:id="rId1"/>
  <ignoredErrors>
    <ignoredError sqref="B15:G15 G16 C28:G28 C29:G29 B38:G38 B28 B29 G3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Miguel Ramirez MedinA</cp:lastModifiedBy>
  <cp:revision/>
  <cp:lastPrinted>2025-04-09T14:37:37Z</cp:lastPrinted>
  <dcterms:created xsi:type="dcterms:W3CDTF">2012-12-11T20:48:19Z</dcterms:created>
  <dcterms:modified xsi:type="dcterms:W3CDTF">2025-05-16T19:25:42Z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