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P MIGUEL RMZ\CIERRES CONTABLES\1ER TRIM 2025\PARA ENVIO 1ER TRIM 2025\ENVIO SIRET\"/>
    </mc:Choice>
  </mc:AlternateContent>
  <xr:revisionPtr revIDLastSave="0" documentId="8_{9F34A3DA-7288-4407-8BEA-8EB3ACE98996}" xr6:coauthVersionLast="47" xr6:coauthVersionMax="47" xr10:uidLastSave="{00000000-0000-0000-0000-000000000000}"/>
  <bookViews>
    <workbookView xWindow="-60" yWindow="15" windowWidth="14385" windowHeight="15555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EAA!$A$1:$F$27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s="1"/>
  <c r="F20" i="1"/>
  <c r="E20" i="1"/>
  <c r="E19" i="1"/>
  <c r="F19" i="1" s="1"/>
  <c r="E18" i="1"/>
  <c r="F18" i="1" s="1"/>
  <c r="F17" i="1"/>
  <c r="E17" i="1"/>
  <c r="E16" i="1"/>
  <c r="F16" i="1" s="1"/>
  <c r="E15" i="1"/>
  <c r="F15" i="1" s="1"/>
  <c r="F14" i="1"/>
  <c r="E14" i="1"/>
  <c r="E13" i="1"/>
  <c r="E12" i="1" s="1"/>
  <c r="D12" i="1"/>
  <c r="C12" i="1"/>
  <c r="B12" i="1"/>
  <c r="F11" i="1"/>
  <c r="E11" i="1"/>
  <c r="E10" i="1"/>
  <c r="F10" i="1" s="1"/>
  <c r="E9" i="1"/>
  <c r="F9" i="1" s="1"/>
  <c r="F8" i="1"/>
  <c r="E8" i="1"/>
  <c r="E7" i="1"/>
  <c r="F7" i="1" s="1"/>
  <c r="E6" i="1"/>
  <c r="F6" i="1" s="1"/>
  <c r="F5" i="1"/>
  <c r="F4" i="1" s="1"/>
  <c r="E5" i="1"/>
  <c r="E4" i="1"/>
  <c r="D4" i="1"/>
  <c r="C4" i="1"/>
  <c r="C3" i="1" s="1"/>
  <c r="B4" i="1"/>
  <c r="B3" i="1" s="1"/>
  <c r="D3" i="1"/>
  <c r="E3" i="1" l="1"/>
  <c r="F13" i="1"/>
  <c r="F12" i="1" s="1"/>
  <c r="F3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<sst xmlns="http://schemas.openxmlformats.org/spreadsheetml/2006/main" count="27" uniqueCount="27">
  <si>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</si>
  <si>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</si>
  <si>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</si>
  <si>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</si>
  <si>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</si>
  <si>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</si>
  <si>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</si>
  <si>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</si>
  <si>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</si>
  <si>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</si>
  <si>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</si>
  <si>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</si>
  <si>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</si>
  <si>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</si>
  <si>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</si>
  <si>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</si>
  <si>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</si>
  <si>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</si>
  <si>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</si>
  <si>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</si>
  <si>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</si>
  <si>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</si>
  <si>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</si>
  <si>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</si>
  <si>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</si>
  <si>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</si>
  <si>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Comité Municipal de Agua Potable y Alcantarillado de Apaseo el Grande, Gto.
Estado Analítico del Activo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</si>
</sst>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6" fillId="0" borderId="0" xfId="0" applyFont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Normal="100" workbookViewId="0">
      <selection activeCell="D29" sqref="D29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9" t="s">
        <v>26</v>
      </c>
      <c r="B1" s="10"/>
      <c r="C1" s="10"/>
      <c r="D1" s="10"/>
      <c r="E1" s="10"/>
      <c r="F1" s="11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12">
        <f>B4+B12</f>
        <v>119950762.05000001</v>
      </c>
      <c r="C3" s="12">
        <f t="shared" ref="C3:F3" si="0">C4+C12</f>
        <v>157932636.60999998</v>
      </c>
      <c r="D3" s="12">
        <f t="shared" si="0"/>
        <v>143565137.62</v>
      </c>
      <c r="E3" s="12">
        <f t="shared" si="0"/>
        <v>134318261.03999999</v>
      </c>
      <c r="F3" s="12">
        <f t="shared" si="0"/>
        <v>14367498.989999987</v>
      </c>
    </row>
    <row r="4" spans="1:6" x14ac:dyDescent="0.2">
      <c r="A4" s="6" t="s">
        <v>7</v>
      </c>
      <c r="B4" s="12">
        <f>SUM(B5:B11)</f>
        <v>47521341.43</v>
      </c>
      <c r="C4" s="12">
        <f>SUM(C5:C11)</f>
        <v>144438504.44999999</v>
      </c>
      <c r="D4" s="12">
        <f>SUM(D5:D11)</f>
        <v>133860851.54000001</v>
      </c>
      <c r="E4" s="12">
        <f>SUM(E5:E11)</f>
        <v>58098994.339999981</v>
      </c>
      <c r="F4" s="12">
        <f>SUM(F5:F11)</f>
        <v>10577652.909999982</v>
      </c>
    </row>
    <row r="5" spans="1:6" x14ac:dyDescent="0.2">
      <c r="A5" s="7" t="s">
        <v>8</v>
      </c>
      <c r="B5" s="13">
        <v>37675138.850000001</v>
      </c>
      <c r="C5" s="13">
        <v>116796056.56999999</v>
      </c>
      <c r="D5" s="13">
        <v>108189967.84</v>
      </c>
      <c r="E5" s="13">
        <f>B5+C5-D5</f>
        <v>46281227.579999983</v>
      </c>
      <c r="F5" s="13">
        <f t="shared" ref="F5:F11" si="1">E5-B5</f>
        <v>8606088.7299999818</v>
      </c>
    </row>
    <row r="6" spans="1:6" x14ac:dyDescent="0.2">
      <c r="A6" s="7" t="s">
        <v>9</v>
      </c>
      <c r="B6" s="13">
        <v>9657309.3300000001</v>
      </c>
      <c r="C6" s="13">
        <v>27164505.59</v>
      </c>
      <c r="D6" s="13">
        <v>25617099.010000002</v>
      </c>
      <c r="E6" s="13">
        <f t="shared" ref="E6:E11" si="2">B6+C6-D6</f>
        <v>11204715.91</v>
      </c>
      <c r="F6" s="13">
        <f t="shared" si="1"/>
        <v>1547406.58</v>
      </c>
    </row>
    <row r="7" spans="1:6" x14ac:dyDescent="0.2">
      <c r="A7" s="7" t="s">
        <v>10</v>
      </c>
      <c r="B7" s="13">
        <v>0</v>
      </c>
      <c r="C7" s="13">
        <v>0</v>
      </c>
      <c r="D7" s="13">
        <v>0</v>
      </c>
      <c r="E7" s="13">
        <f t="shared" si="2"/>
        <v>0</v>
      </c>
      <c r="F7" s="13">
        <f t="shared" si="1"/>
        <v>0</v>
      </c>
    </row>
    <row r="8" spans="1:6" x14ac:dyDescent="0.2">
      <c r="A8" s="7" t="s">
        <v>11</v>
      </c>
      <c r="B8" s="13">
        <v>0</v>
      </c>
      <c r="C8" s="13">
        <v>0</v>
      </c>
      <c r="D8" s="13">
        <v>0</v>
      </c>
      <c r="E8" s="13">
        <f t="shared" si="2"/>
        <v>0</v>
      </c>
      <c r="F8" s="13">
        <f t="shared" si="1"/>
        <v>0</v>
      </c>
    </row>
    <row r="9" spans="1:6" x14ac:dyDescent="0.2">
      <c r="A9" s="7" t="s">
        <v>12</v>
      </c>
      <c r="B9" s="13">
        <v>188893.25</v>
      </c>
      <c r="C9" s="13">
        <v>477942.29</v>
      </c>
      <c r="D9" s="13">
        <v>53784.69</v>
      </c>
      <c r="E9" s="13">
        <f t="shared" si="2"/>
        <v>613050.85000000009</v>
      </c>
      <c r="F9" s="13">
        <f t="shared" si="1"/>
        <v>424157.60000000009</v>
      </c>
    </row>
    <row r="10" spans="1:6" x14ac:dyDescent="0.2">
      <c r="A10" s="7" t="s">
        <v>13</v>
      </c>
      <c r="B10" s="13">
        <v>0</v>
      </c>
      <c r="C10" s="13">
        <v>0</v>
      </c>
      <c r="D10" s="13">
        <v>0</v>
      </c>
      <c r="E10" s="13">
        <f t="shared" si="2"/>
        <v>0</v>
      </c>
      <c r="F10" s="13">
        <f t="shared" si="1"/>
        <v>0</v>
      </c>
    </row>
    <row r="11" spans="1:6" x14ac:dyDescent="0.2">
      <c r="A11" s="7" t="s">
        <v>14</v>
      </c>
      <c r="B11" s="13">
        <v>0</v>
      </c>
      <c r="C11" s="13">
        <v>0</v>
      </c>
      <c r="D11" s="13">
        <v>0</v>
      </c>
      <c r="E11" s="13">
        <f t="shared" si="2"/>
        <v>0</v>
      </c>
      <c r="F11" s="13">
        <f t="shared" si="1"/>
        <v>0</v>
      </c>
    </row>
    <row r="12" spans="1:6" x14ac:dyDescent="0.2">
      <c r="A12" s="6" t="s">
        <v>15</v>
      </c>
      <c r="B12" s="12">
        <f>SUM(B13:B21)</f>
        <v>72429420.620000005</v>
      </c>
      <c r="C12" s="12">
        <f>SUM(C13:C21)</f>
        <v>13494132.16</v>
      </c>
      <c r="D12" s="12">
        <f>SUM(D13:D21)</f>
        <v>9704286.0800000001</v>
      </c>
      <c r="E12" s="12">
        <f>SUM(E13:E21)</f>
        <v>76219266.700000018</v>
      </c>
      <c r="F12" s="12">
        <f>SUM(F13:F21)</f>
        <v>3789846.0800000057</v>
      </c>
    </row>
    <row r="13" spans="1:6" x14ac:dyDescent="0.2">
      <c r="A13" s="7" t="s">
        <v>16</v>
      </c>
      <c r="B13" s="13">
        <v>0</v>
      </c>
      <c r="C13" s="13">
        <v>0</v>
      </c>
      <c r="D13" s="13">
        <v>0</v>
      </c>
      <c r="E13" s="13">
        <f>B13+C13-D13</f>
        <v>0</v>
      </c>
      <c r="F13" s="13">
        <f t="shared" ref="F13:F21" si="3">E13-B13</f>
        <v>0</v>
      </c>
    </row>
    <row r="14" spans="1:6" x14ac:dyDescent="0.2">
      <c r="A14" s="7" t="s">
        <v>17</v>
      </c>
      <c r="B14" s="14">
        <v>0</v>
      </c>
      <c r="C14" s="14">
        <v>0</v>
      </c>
      <c r="D14" s="14">
        <v>0</v>
      </c>
      <c r="E14" s="14">
        <f t="shared" ref="E14:E21" si="4">B14+C14-D14</f>
        <v>0</v>
      </c>
      <c r="F14" s="14">
        <f t="shared" si="3"/>
        <v>0</v>
      </c>
    </row>
    <row r="15" spans="1:6" x14ac:dyDescent="0.2">
      <c r="A15" s="7" t="s">
        <v>18</v>
      </c>
      <c r="B15" s="14">
        <v>52466632.509999998</v>
      </c>
      <c r="C15" s="14">
        <v>3034690.6</v>
      </c>
      <c r="D15" s="14">
        <v>1517345.3</v>
      </c>
      <c r="E15" s="14">
        <f t="shared" si="4"/>
        <v>53983977.810000002</v>
      </c>
      <c r="F15" s="14">
        <f t="shared" si="3"/>
        <v>1517345.3000000045</v>
      </c>
    </row>
    <row r="16" spans="1:6" x14ac:dyDescent="0.2">
      <c r="A16" s="7" t="s">
        <v>19</v>
      </c>
      <c r="B16" s="13">
        <v>42398899.780000001</v>
      </c>
      <c r="C16" s="13">
        <v>10459441.560000001</v>
      </c>
      <c r="D16" s="13">
        <v>8186940.7800000003</v>
      </c>
      <c r="E16" s="13">
        <f t="shared" si="4"/>
        <v>44671400.560000002</v>
      </c>
      <c r="F16" s="13">
        <f t="shared" si="3"/>
        <v>2272500.7800000012</v>
      </c>
    </row>
    <row r="17" spans="1:6" x14ac:dyDescent="0.2">
      <c r="A17" s="7" t="s">
        <v>20</v>
      </c>
      <c r="B17" s="13">
        <v>2437668.54</v>
      </c>
      <c r="C17" s="13">
        <v>0</v>
      </c>
      <c r="D17" s="13">
        <v>0</v>
      </c>
      <c r="E17" s="13">
        <f t="shared" si="4"/>
        <v>2437668.54</v>
      </c>
      <c r="F17" s="13">
        <f t="shared" si="3"/>
        <v>0</v>
      </c>
    </row>
    <row r="18" spans="1:6" x14ac:dyDescent="0.2">
      <c r="A18" s="7" t="s">
        <v>21</v>
      </c>
      <c r="B18" s="13">
        <v>-27976010.489999998</v>
      </c>
      <c r="C18" s="13">
        <v>0</v>
      </c>
      <c r="D18" s="13">
        <v>0</v>
      </c>
      <c r="E18" s="13">
        <f t="shared" si="4"/>
        <v>-27976010.489999998</v>
      </c>
      <c r="F18" s="13">
        <f t="shared" si="3"/>
        <v>0</v>
      </c>
    </row>
    <row r="19" spans="1:6" x14ac:dyDescent="0.2">
      <c r="A19" s="7" t="s">
        <v>22</v>
      </c>
      <c r="B19" s="13">
        <v>3102230.28</v>
      </c>
      <c r="C19" s="13">
        <v>0</v>
      </c>
      <c r="D19" s="13">
        <v>0</v>
      </c>
      <c r="E19" s="13">
        <f t="shared" si="4"/>
        <v>3102230.28</v>
      </c>
      <c r="F19" s="13">
        <f t="shared" si="3"/>
        <v>0</v>
      </c>
    </row>
    <row r="20" spans="1:6" x14ac:dyDescent="0.2">
      <c r="A20" s="7" t="s">
        <v>23</v>
      </c>
      <c r="B20" s="13">
        <v>0</v>
      </c>
      <c r="C20" s="13">
        <v>0</v>
      </c>
      <c r="D20" s="13">
        <v>0</v>
      </c>
      <c r="E20" s="13">
        <f t="shared" si="4"/>
        <v>0</v>
      </c>
      <c r="F20" s="13">
        <f t="shared" si="3"/>
        <v>0</v>
      </c>
    </row>
    <row r="21" spans="1:6" x14ac:dyDescent="0.2">
      <c r="A21" s="7" t="s">
        <v>24</v>
      </c>
      <c r="B21" s="13">
        <v>0</v>
      </c>
      <c r="C21" s="13">
        <v>0</v>
      </c>
      <c r="D21" s="13">
        <v>0</v>
      </c>
      <c r="E21" s="13">
        <f t="shared" si="4"/>
        <v>0</v>
      </c>
      <c r="F21" s="13">
        <f t="shared" si="3"/>
        <v>0</v>
      </c>
    </row>
    <row r="23" spans="1:6" ht="12.75" x14ac:dyDescent="0.2">
      <c r="A23" s="2" t="s">
        <v>25</v>
      </c>
    </row>
    <row r="28" spans="1:6" ht="21" customHeight="1" x14ac:dyDescent="0.2">
      <c r="C28" s="8"/>
    </row>
  </sheetData>
  <sheetProtection formatCells="0" formatColumns="0" formatRows="0" autoFilter="0"/>
  <mergeCells count="1">
    <mergeCell ref="A1:F1"/>
  </mergeCells>
  <printOptions horizontalCentered="1"/>
  <pageMargins left="0.19685039370078741" right="0" top="0.74803149606299213" bottom="0.74803149606299213" header="0.31496062992125984" footer="0.31496062992125984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0c865bf4-0f22-4e4d-b041-7b0c1657e5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CP. Miguel Ramirez MedinA</cp:lastModifiedBy>
  <cp:revision/>
  <cp:lastPrinted>2025-04-08T17:11:46Z</cp:lastPrinted>
  <dcterms:created xsi:type="dcterms:W3CDTF">2014-02-09T04:04:15Z</dcterms:created>
  <dcterms:modified xsi:type="dcterms:W3CDTF">2025-05-16T19:04:21Z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