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23FF0260-BA10-4B84-A755-63E2706558CC}" xr6:coauthVersionLast="47" xr6:coauthVersionMax="47" xr10:uidLastSave="{00000000-0000-0000-0000-000000000000}"/>
  <bookViews>
    <workbookView xWindow="14250" yWindow="0" windowWidth="14655" windowHeight="1558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E20" i="1"/>
  <c r="E38" i="1" s="1"/>
  <c r="C20" i="1"/>
  <c r="C38" i="1" s="1"/>
  <c r="F18" i="1"/>
  <c r="F17" i="1"/>
  <c r="F16" i="1"/>
  <c r="E16" i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F4" i="1" s="1"/>
  <c r="B20" i="1" l="1"/>
  <c r="F20" i="1" l="1"/>
  <c r="B38" i="1"/>
  <c r="F38" i="1" s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<sst xmlns="http://schemas.openxmlformats.org/spreadsheetml/2006/main" count="36" uniqueCount="26">
  <si>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</si>
  <si>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</si>
  <si>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</si>
  <si>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</si>
  <si>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</si>
  <si>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</si>
  <si>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</si>
  <si>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</si>
  <si>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</si>
  <si>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</si>
  <si>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</si>
  <si>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</si>
  <si>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</si>
  <si>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</si>
  <si>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</si>
  <si>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</si>
  <si>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</si>
  <si>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</si>
  <si>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</si>
  <si>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</si>
  <si>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</si>
  <si>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</si>
  <si>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</si>
  <si>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</si>
  <si>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</si>
  <si>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Variación en la Hacienda Pública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</si>
</sst>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12" sqref="B1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25</v>
      </c>
      <c r="B1" s="16"/>
      <c r="C1" s="16"/>
      <c r="D1" s="16"/>
      <c r="E1" s="16"/>
      <c r="F1" s="1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8">
        <f>SUM(B5:B7)</f>
        <v>942681.52</v>
      </c>
      <c r="C4" s="19"/>
      <c r="D4" s="19"/>
      <c r="E4" s="19"/>
      <c r="F4" s="18">
        <f>SUM(B4:E4)</f>
        <v>942681.52</v>
      </c>
    </row>
    <row r="5" spans="1:6" ht="11.25" customHeight="1" x14ac:dyDescent="0.2">
      <c r="A5" s="11" t="s">
        <v>7</v>
      </c>
      <c r="B5" s="20">
        <v>842981.52</v>
      </c>
      <c r="C5" s="19"/>
      <c r="D5" s="19"/>
      <c r="E5" s="19"/>
      <c r="F5" s="18">
        <f>SUM(B5:E5)</f>
        <v>842981.52</v>
      </c>
    </row>
    <row r="6" spans="1:6" ht="11.25" customHeight="1" x14ac:dyDescent="0.2">
      <c r="A6" s="11" t="s">
        <v>8</v>
      </c>
      <c r="B6" s="20">
        <v>99700</v>
      </c>
      <c r="C6" s="19"/>
      <c r="D6" s="19"/>
      <c r="E6" s="19"/>
      <c r="F6" s="18">
        <f>SUM(B6:E6)</f>
        <v>99700</v>
      </c>
    </row>
    <row r="7" spans="1:6" ht="11.25" customHeight="1" x14ac:dyDescent="0.2">
      <c r="A7" s="11" t="s">
        <v>9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">
      <c r="A8" s="12"/>
      <c r="B8" s="19"/>
      <c r="C8" s="19"/>
      <c r="D8" s="19"/>
      <c r="E8" s="19"/>
      <c r="F8" s="19"/>
    </row>
    <row r="9" spans="1:6" ht="11.25" customHeight="1" x14ac:dyDescent="0.2">
      <c r="A9" s="10" t="s">
        <v>10</v>
      </c>
      <c r="B9" s="19"/>
      <c r="C9" s="18">
        <f>SUM(C10:C14)</f>
        <v>104302666.98</v>
      </c>
      <c r="D9" s="18">
        <f>D10</f>
        <v>13251706.189999999</v>
      </c>
      <c r="E9" s="19"/>
      <c r="F9" s="18">
        <f t="shared" ref="F9:F14" si="0">SUM(B9:E9)</f>
        <v>117554373.17</v>
      </c>
    </row>
    <row r="10" spans="1:6" ht="11.25" customHeight="1" x14ac:dyDescent="0.2">
      <c r="A10" s="11" t="s">
        <v>11</v>
      </c>
      <c r="B10" s="19"/>
      <c r="C10" s="19"/>
      <c r="D10" s="20">
        <v>13251706.189999999</v>
      </c>
      <c r="E10" s="19"/>
      <c r="F10" s="18">
        <f t="shared" si="0"/>
        <v>13251706.189999999</v>
      </c>
    </row>
    <row r="11" spans="1:6" ht="11.25" customHeight="1" x14ac:dyDescent="0.2">
      <c r="A11" s="11" t="s">
        <v>12</v>
      </c>
      <c r="B11" s="19"/>
      <c r="C11" s="20">
        <v>104302666.98</v>
      </c>
      <c r="D11" s="19"/>
      <c r="E11" s="19"/>
      <c r="F11" s="18">
        <f t="shared" si="0"/>
        <v>104302666.98</v>
      </c>
    </row>
    <row r="12" spans="1:6" ht="11.25" customHeight="1" x14ac:dyDescent="0.2">
      <c r="A12" s="11" t="s">
        <v>13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11" t="s">
        <v>14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11" t="s">
        <v>15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">
      <c r="A15" s="12"/>
      <c r="B15" s="19"/>
      <c r="C15" s="19"/>
      <c r="D15" s="19"/>
      <c r="E15" s="19"/>
      <c r="F15" s="19"/>
    </row>
    <row r="16" spans="1:6" ht="22.5" x14ac:dyDescent="0.2">
      <c r="A16" s="10" t="s">
        <v>16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11" t="s">
        <v>17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11" t="s">
        <v>18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">
      <c r="A19" s="12"/>
      <c r="B19" s="19"/>
      <c r="C19" s="19"/>
      <c r="D19" s="19"/>
      <c r="E19" s="19"/>
      <c r="F19" s="19"/>
    </row>
    <row r="20" spans="1:6" ht="11.25" customHeight="1" x14ac:dyDescent="0.2">
      <c r="A20" s="10" t="s">
        <v>19</v>
      </c>
      <c r="B20" s="18">
        <f>B4</f>
        <v>942681.52</v>
      </c>
      <c r="C20" s="18">
        <f>C9</f>
        <v>104302666.98</v>
      </c>
      <c r="D20" s="18">
        <f>D9</f>
        <v>13251706.189999999</v>
      </c>
      <c r="E20" s="18">
        <f>E16</f>
        <v>0</v>
      </c>
      <c r="F20" s="18">
        <f>SUM(B20:E20)</f>
        <v>118497054.69</v>
      </c>
    </row>
    <row r="21" spans="1:6" ht="11.25" customHeight="1" x14ac:dyDescent="0.2">
      <c r="A21" s="13"/>
      <c r="B21" s="19"/>
      <c r="C21" s="19"/>
      <c r="D21" s="19"/>
      <c r="E21" s="19"/>
      <c r="F21" s="19"/>
    </row>
    <row r="22" spans="1:6" ht="22.5" x14ac:dyDescent="0.2">
      <c r="A22" s="10" t="s">
        <v>20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11" t="s">
        <v>7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11" t="s">
        <v>8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11" t="s">
        <v>9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">
      <c r="A26" s="12"/>
      <c r="B26" s="19"/>
      <c r="C26" s="19"/>
      <c r="D26" s="19"/>
      <c r="E26" s="19"/>
      <c r="F26" s="19"/>
    </row>
    <row r="27" spans="1:6" ht="22.5" x14ac:dyDescent="0.2">
      <c r="A27" s="10" t="s">
        <v>21</v>
      </c>
      <c r="B27" s="19"/>
      <c r="C27" s="18">
        <f>C29</f>
        <v>13251706.189999999</v>
      </c>
      <c r="D27" s="18">
        <f>SUM(D28:D32)</f>
        <v>-5766081.8099999996</v>
      </c>
      <c r="E27" s="19"/>
      <c r="F27" s="18">
        <f t="shared" ref="F27:F32" si="1">SUM(B27:E27)</f>
        <v>7485624.3799999999</v>
      </c>
    </row>
    <row r="28" spans="1:6" ht="11.25" customHeight="1" x14ac:dyDescent="0.2">
      <c r="A28" s="11" t="s">
        <v>11</v>
      </c>
      <c r="B28" s="19"/>
      <c r="C28" s="19"/>
      <c r="D28" s="20">
        <v>7485624.3799999999</v>
      </c>
      <c r="E28" s="19"/>
      <c r="F28" s="18">
        <f t="shared" si="1"/>
        <v>7485624.3799999999</v>
      </c>
    </row>
    <row r="29" spans="1:6" ht="11.25" customHeight="1" x14ac:dyDescent="0.2">
      <c r="A29" s="11" t="s">
        <v>12</v>
      </c>
      <c r="B29" s="19"/>
      <c r="C29" s="20">
        <v>13251706.189999999</v>
      </c>
      <c r="D29" s="20">
        <v>-13251706.189999999</v>
      </c>
      <c r="E29" s="19"/>
      <c r="F29" s="18">
        <f t="shared" si="1"/>
        <v>0</v>
      </c>
    </row>
    <row r="30" spans="1:6" ht="11.25" customHeight="1" x14ac:dyDescent="0.2">
      <c r="A30" s="11" t="s">
        <v>13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11" t="s">
        <v>14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11" t="s">
        <v>15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">
      <c r="A33" s="12"/>
      <c r="B33" s="19"/>
      <c r="C33" s="19"/>
      <c r="D33" s="19"/>
      <c r="E33" s="19"/>
      <c r="F33" s="19"/>
    </row>
    <row r="34" spans="1:6" ht="22.5" x14ac:dyDescent="0.2">
      <c r="A34" s="10" t="s">
        <v>22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11" t="s">
        <v>17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11" t="s">
        <v>18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">
      <c r="A37" s="12"/>
      <c r="B37" s="19"/>
      <c r="C37" s="19"/>
      <c r="D37" s="19"/>
      <c r="E37" s="19"/>
      <c r="F37" s="19"/>
    </row>
    <row r="38" spans="1:6" ht="11.25" customHeight="1" x14ac:dyDescent="0.2">
      <c r="A38" s="10" t="s">
        <v>23</v>
      </c>
      <c r="B38" s="22">
        <f>B20+B22</f>
        <v>942681.52</v>
      </c>
      <c r="C38" s="22">
        <f>+C20+C27</f>
        <v>117554373.17</v>
      </c>
      <c r="D38" s="22">
        <f>D20+D27</f>
        <v>7485624.3799999999</v>
      </c>
      <c r="E38" s="22">
        <f>+E20+E34</f>
        <v>0</v>
      </c>
      <c r="F38" s="22">
        <f>SUM(B38:E38)</f>
        <v>125982679.06999999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dcterms:created xsi:type="dcterms:W3CDTF">2012-12-11T20:30:33Z</dcterms:created>
  <dcterms:modified xsi:type="dcterms:W3CDTF">2025-05-16T18:58:00Z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