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A0590CF9-2813-409D-81FC-7FB585E4EE35}" xr6:coauthVersionLast="47" xr6:coauthVersionMax="47" xr10:uidLastSave="{00000000-0000-0000-0000-000000000000}"/>
  <bookViews>
    <workbookView xWindow="-120" yWindow="-120" windowWidth="29040" windowHeight="15720" xr2:uid="{6E825529-78E1-442C-AEAB-543422EB8E42}"/>
  </bookViews>
  <sheets>
    <sheet name="EFE" sheetId="1" r:id="rId1"/>
  </sheets>
  <externalReferences>
    <externalReference r:id="rId2"/>
  </externalReferences>
  <definedNames>
    <definedName name="_xlnm._FilterDatabase" localSheetId="0" hidden="1">EFE!$A$2:$C$65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C54" i="1"/>
  <c r="C48" i="1"/>
  <c r="C59" i="1" s="1"/>
  <c r="B48" i="1"/>
  <c r="C41" i="1"/>
  <c r="B41" i="1"/>
  <c r="C36" i="1"/>
  <c r="B36" i="1"/>
  <c r="C16" i="1"/>
  <c r="B16" i="1"/>
  <c r="C4" i="1"/>
  <c r="B4" i="1"/>
  <c r="C45" i="1" l="1"/>
  <c r="C33" i="1"/>
  <c r="C61" i="1" s="1"/>
  <c r="C65" i="1" s="1"/>
  <c r="C67" i="1" s="1"/>
  <c r="B45" i="1"/>
  <c r="B33" i="1"/>
  <c r="B59" i="1"/>
  <c r="B61" i="1" l="1"/>
  <c r="B65" i="1" s="1"/>
  <c r="B67" i="1" s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<sst xmlns="http://schemas.openxmlformats.org/spreadsheetml/2006/main" count="62" uniqueCount="54">
  <si>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</si>
  <si>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</si>
  <si>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</si>
  <si>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</si>
  <si>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</si>
  <si>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</si>
  <si>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</si>
  <si>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</si>
  <si>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</si>
  <si>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</si>
  <si>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</si>
  <si>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</si>
  <si>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</si>
  <si>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</si>
  <si>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</si>
  <si>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</si>
  <si>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</si>
  <si>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</si>
  <si>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r>
      <t xml:space="preserve">Transferencias al </t>
    </r>
    <r>
      <rPr>
        <sz val="8"/>
        <color rgb="FFFF0000"/>
        <rFont val="Arial"/>
        <family val="2"/>
      </rPr>
      <t>Resto</t>
    </r>
    <r>
      <rPr>
        <sz val="8"/>
        <rFont val="Arial"/>
        <family val="2"/>
      </rPr>
      <t xml:space="preserve"> del Sector Público</t>
    </r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</si>
  <si>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</si>
  <si>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</si>
  <si>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</si>
  <si>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</si>
  <si>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</si>
  <si>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</si>
  <si>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</si>
  <si>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</si>
  <si>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</si>
  <si>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</si>
  <si>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</si>
  <si>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</si>
  <si>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r>
      <t xml:space="preserve">Flujos de Efectivo de las </t>
    </r>
    <r>
      <rPr>
        <b/>
        <sz val="8"/>
        <color rgb="FFFF0000"/>
        <rFont val="Arial"/>
        <family val="2"/>
      </rPr>
      <t>Actividades</t>
    </r>
    <r>
      <rPr>
        <b/>
        <sz val="8"/>
        <rFont val="Arial"/>
        <family val="2"/>
      </rPr>
      <t xml:space="preserve"> de Inversión</t>
    </r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</si>
  <si>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</si>
  <si>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</si>
  <si>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</si>
  <si>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</si>
  <si>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</si>
  <si>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r>
      <t xml:space="preserve">Flujos de Efectivo de las </t>
    </r>
    <r>
      <rPr>
        <b/>
        <sz val="8"/>
        <color rgb="FFFF0000"/>
        <rFont val="Arial"/>
        <family val="2"/>
      </rPr>
      <t>Actividades</t>
    </r>
    <r>
      <rPr>
        <b/>
        <sz val="8"/>
        <rFont val="Arial"/>
        <family val="2"/>
      </rPr>
      <t xml:space="preserve"> de Financiamiento</t>
    </r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</si>
  <si>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</si>
  <si>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</si>
  <si>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</si>
  <si>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</si>
  <si>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</si>
  <si>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</si>
  <si>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</si>
  <si>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</si>
  <si>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</si>
  <si>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</si>
  <si>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</si>
  <si>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DIRECTOR GENERAL</t>
  </si>
  <si>
    <t>CONTADORA GENERAL</t>
  </si>
  <si>
    <t xml:space="preserve">C.P. BLANCA BIBIANA VILLEGAS LUNA </t>
  </si>
  <si>
    <t xml:space="preserve">AXEL PEDRO OLVERA VALDES </t>
  </si>
  <si>
    <t>Comité Municipal de Agua Potable y Alcantarillado de Apaseo el Grande,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</si>
</sst>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8"/>
      <color theme="5" tint="-0.4999847407452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9" fillId="0" borderId="0"/>
    <xf numFmtId="165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5" fillId="0" borderId="0" xfId="1" applyFo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0" fontId="5" fillId="0" borderId="4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>
      <alignment horizontal="left" vertical="top" wrapText="1" indent="2"/>
    </xf>
    <xf numFmtId="4" fontId="3" fillId="0" borderId="4" xfId="1" applyNumberFormat="1" applyFont="1" applyBorder="1" applyAlignment="1" applyProtection="1">
      <alignment vertical="top" wrapText="1"/>
      <protection locked="0"/>
    </xf>
    <xf numFmtId="0" fontId="5" fillId="0" borderId="4" xfId="1" applyFont="1" applyBorder="1" applyAlignment="1">
      <alignment horizontal="left" vertical="top" wrapText="1" indent="3"/>
    </xf>
    <xf numFmtId="4" fontId="5" fillId="0" borderId="4" xfId="1" applyNumberFormat="1" applyFont="1" applyBorder="1" applyAlignment="1" applyProtection="1">
      <alignment vertical="top" wrapText="1"/>
      <protection locked="0"/>
    </xf>
    <xf numFmtId="0" fontId="5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/>
    </xf>
    <xf numFmtId="4" fontId="5" fillId="0" borderId="0" xfId="1" applyNumberFormat="1" applyFont="1" applyProtection="1">
      <protection locked="0"/>
    </xf>
    <xf numFmtId="3" fontId="5" fillId="0" borderId="4" xfId="1" applyNumberFormat="1" applyFon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9" fillId="0" borderId="0" xfId="2"/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left" vertical="top" wrapText="1" indent="1"/>
      <protection locked="0"/>
    </xf>
    <xf numFmtId="0" fontId="9" fillId="0" borderId="0" xfId="2" applyAlignment="1">
      <alignment horizontal="left" wrapText="1" indent="1"/>
    </xf>
  </cellXfs>
  <cellStyles count="19">
    <cellStyle name="=C:\WINNT\SYSTEM32\COMMAND.COM" xfId="3" xr:uid="{428D50EA-F379-4E68-BB97-8A05353744B8}"/>
    <cellStyle name="Euro" xfId="4" xr:uid="{F902EA6B-2172-40AF-BDF0-7B02FF7DCB33}"/>
    <cellStyle name="Millares 2" xfId="5" xr:uid="{29CAD80A-B27D-4946-A74D-AD8734A785FA}"/>
    <cellStyle name="Millares 2 2" xfId="6" xr:uid="{A35A79BA-BA85-4E54-ADAF-3F1901CA4A2F}"/>
    <cellStyle name="Millares 2 3" xfId="7" xr:uid="{853590F9-F219-4DBC-85CB-C07A71847759}"/>
    <cellStyle name="Millares 2 4" xfId="18" xr:uid="{B587AF5B-2817-4353-B77B-261AB29E1086}"/>
    <cellStyle name="Millares 3" xfId="8" xr:uid="{EE58995F-3028-40CD-A210-FB0EFC767800}"/>
    <cellStyle name="Moneda 2" xfId="9" xr:uid="{9F8162EA-685A-4343-80E0-4E864967B9DB}"/>
    <cellStyle name="Normal" xfId="0" builtinId="0"/>
    <cellStyle name="Normal 2" xfId="2" xr:uid="{97D4578A-AC99-41D8-A16F-4DCDF8EBD107}"/>
    <cellStyle name="Normal 2 2" xfId="1" xr:uid="{A6384756-38CC-468E-8639-05EC52815F55}"/>
    <cellStyle name="Normal 2 3" xfId="10" xr:uid="{7CA3BF9D-84EC-46EC-85CF-B0367CF26F35}"/>
    <cellStyle name="Normal 3" xfId="11" xr:uid="{B2AB2691-B986-4EF0-9D2A-9EF6FDE821B6}"/>
    <cellStyle name="Normal 4" xfId="12" xr:uid="{84680DCD-5906-4010-AD1E-2792579BEF13}"/>
    <cellStyle name="Normal 4 2" xfId="13" xr:uid="{5028F167-E4B7-4521-9D4A-17691F41A25C}"/>
    <cellStyle name="Normal 5" xfId="14" xr:uid="{43D388A4-2FE0-49C6-93BB-9921762B1F31}"/>
    <cellStyle name="Normal 5 2" xfId="15" xr:uid="{1BFDFA33-96C5-49A3-AEE0-4047C19D8082}"/>
    <cellStyle name="Normal 6" xfId="16" xr:uid="{F00F8ADF-E8D8-4D69-987C-54AB5AFCBAF7}"/>
    <cellStyle name="Normal 6 2" xfId="17" xr:uid="{2F2EDC31-F0C0-468C-BEB8-9961EE5C7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F5D6-CF08-4B38-953D-C1D33C0B0EF9}">
  <sheetPr>
    <pageSetUpPr fitToPage="1"/>
  </sheetPr>
  <dimension ref="A1:E76"/>
  <sheetViews>
    <sheetView showGridLines="0" tabSelected="1" topLeftCell="A33" zoomScaleNormal="100" workbookViewId="0">
      <selection activeCell="E60" sqref="E60"/>
    </sheetView>
  </sheetViews>
  <sheetFormatPr baseColWidth="10" defaultColWidth="11.42578125" defaultRowHeight="11.25" x14ac:dyDescent="0.2"/>
  <cols>
    <col min="1" max="1" width="77.85546875" style="3" customWidth="1"/>
    <col min="2" max="3" width="22.140625" style="3" customWidth="1"/>
    <col min="4" max="4" width="11.42578125" style="1"/>
    <col min="5" max="5" width="19" style="3" customWidth="1"/>
    <col min="6" max="16384" width="11.42578125" style="3"/>
  </cols>
  <sheetData>
    <row r="1" spans="1:5" ht="45" customHeight="1" x14ac:dyDescent="0.2">
      <c r="A1" s="24" t="s">
        <v>53</v>
      </c>
      <c r="B1" s="25"/>
      <c r="C1" s="26"/>
      <c r="E1" s="2"/>
    </row>
    <row r="2" spans="1:5" ht="15" customHeight="1" x14ac:dyDescent="0.2">
      <c r="A2" s="4" t="s">
        <v>0</v>
      </c>
      <c r="B2" s="5">
        <v>2024</v>
      </c>
      <c r="C2" s="5">
        <v>2023</v>
      </c>
    </row>
    <row r="3" spans="1:5" ht="11.25" customHeight="1" x14ac:dyDescent="0.2">
      <c r="A3" s="6" t="s">
        <v>1</v>
      </c>
      <c r="B3" s="7"/>
      <c r="C3" s="7"/>
    </row>
    <row r="4" spans="1:5" ht="11.25" customHeight="1" x14ac:dyDescent="0.2">
      <c r="A4" s="8" t="s">
        <v>2</v>
      </c>
      <c r="B4" s="9">
        <f>SUM(B5:B14)</f>
        <v>69932835</v>
      </c>
      <c r="C4" s="9">
        <f>SUM(C5:C14)</f>
        <v>66175656.200000003</v>
      </c>
    </row>
    <row r="5" spans="1:5" ht="11.25" customHeight="1" x14ac:dyDescent="0.2">
      <c r="A5" s="10" t="s">
        <v>3</v>
      </c>
      <c r="B5" s="11">
        <v>0</v>
      </c>
      <c r="C5" s="11">
        <v>0</v>
      </c>
    </row>
    <row r="6" spans="1:5" ht="11.25" customHeight="1" x14ac:dyDescent="0.2">
      <c r="A6" s="10" t="s">
        <v>4</v>
      </c>
      <c r="B6" s="11">
        <v>0</v>
      </c>
      <c r="C6" s="11">
        <v>0</v>
      </c>
    </row>
    <row r="7" spans="1:5" ht="11.25" customHeight="1" x14ac:dyDescent="0.2">
      <c r="A7" s="10" t="s">
        <v>5</v>
      </c>
      <c r="B7" s="11">
        <v>0</v>
      </c>
      <c r="C7" s="11">
        <v>0</v>
      </c>
    </row>
    <row r="8" spans="1:5" ht="11.25" customHeight="1" x14ac:dyDescent="0.2">
      <c r="A8" s="10" t="s">
        <v>6</v>
      </c>
      <c r="B8" s="11">
        <v>0</v>
      </c>
      <c r="C8" s="11">
        <v>0</v>
      </c>
    </row>
    <row r="9" spans="1:5" ht="11.25" customHeight="1" x14ac:dyDescent="0.2">
      <c r="A9" s="10" t="s">
        <v>7</v>
      </c>
      <c r="B9" s="19">
        <v>4195316</v>
      </c>
      <c r="C9" s="19">
        <v>2583840.7799999998</v>
      </c>
    </row>
    <row r="10" spans="1:5" ht="11.25" customHeight="1" x14ac:dyDescent="0.2">
      <c r="A10" s="10" t="s">
        <v>8</v>
      </c>
      <c r="B10" s="19">
        <v>0</v>
      </c>
      <c r="C10" s="19">
        <v>0</v>
      </c>
    </row>
    <row r="11" spans="1:5" ht="11.25" customHeight="1" x14ac:dyDescent="0.2">
      <c r="A11" s="10" t="s">
        <v>9</v>
      </c>
      <c r="B11" s="19">
        <v>65737519</v>
      </c>
      <c r="C11" s="19">
        <v>63591815.420000002</v>
      </c>
    </row>
    <row r="12" spans="1:5" ht="22.5" x14ac:dyDescent="0.2">
      <c r="A12" s="10" t="s">
        <v>10</v>
      </c>
      <c r="B12" s="11">
        <v>0</v>
      </c>
      <c r="C12" s="11">
        <v>0</v>
      </c>
    </row>
    <row r="13" spans="1:5" ht="11.25" customHeight="1" x14ac:dyDescent="0.2">
      <c r="A13" s="10" t="s">
        <v>11</v>
      </c>
      <c r="B13" s="11">
        <v>0</v>
      </c>
      <c r="C13" s="11">
        <v>0</v>
      </c>
    </row>
    <row r="14" spans="1:5" ht="11.25" customHeight="1" x14ac:dyDescent="0.2">
      <c r="A14" s="10" t="s">
        <v>12</v>
      </c>
      <c r="B14" s="11">
        <v>0</v>
      </c>
      <c r="C14" s="11">
        <v>0</v>
      </c>
    </row>
    <row r="15" spans="1:5" ht="11.25" customHeight="1" x14ac:dyDescent="0.2">
      <c r="A15" s="12"/>
      <c r="B15" s="7"/>
      <c r="C15" s="7"/>
    </row>
    <row r="16" spans="1:5" ht="11.25" customHeight="1" x14ac:dyDescent="0.2">
      <c r="A16" s="8" t="s">
        <v>13</v>
      </c>
      <c r="B16" s="9">
        <f>SUM(B17:B32)</f>
        <v>53965275</v>
      </c>
      <c r="C16" s="9">
        <f>SUM(C17:C32)</f>
        <v>44117359.82</v>
      </c>
    </row>
    <row r="17" spans="1:3" ht="11.25" customHeight="1" x14ac:dyDescent="0.2">
      <c r="A17" s="10" t="s">
        <v>14</v>
      </c>
      <c r="B17" s="19">
        <v>21846439</v>
      </c>
      <c r="C17" s="19">
        <v>18497614.030000001</v>
      </c>
    </row>
    <row r="18" spans="1:3" ht="11.25" customHeight="1" x14ac:dyDescent="0.2">
      <c r="A18" s="10" t="s">
        <v>15</v>
      </c>
      <c r="B18" s="19">
        <v>12209904</v>
      </c>
      <c r="C18" s="19">
        <v>7803779</v>
      </c>
    </row>
    <row r="19" spans="1:3" ht="11.25" customHeight="1" x14ac:dyDescent="0.2">
      <c r="A19" s="10" t="s">
        <v>16</v>
      </c>
      <c r="B19" s="19">
        <v>19908932</v>
      </c>
      <c r="C19" s="19">
        <v>17815966.789999999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0</v>
      </c>
      <c r="C22" s="11">
        <v>0</v>
      </c>
    </row>
    <row r="23" spans="1:3" ht="11.25" customHeight="1" x14ac:dyDescent="0.2">
      <c r="A23" s="10" t="s">
        <v>20</v>
      </c>
      <c r="B23" s="11">
        <v>0</v>
      </c>
      <c r="C23" s="11">
        <v>0</v>
      </c>
    </row>
    <row r="24" spans="1:3" ht="11.25" customHeight="1" x14ac:dyDescent="0.2">
      <c r="A24" s="10" t="s">
        <v>21</v>
      </c>
      <c r="B24" s="11">
        <v>0</v>
      </c>
      <c r="C24" s="11">
        <v>0</v>
      </c>
    </row>
    <row r="25" spans="1:3" ht="11.25" customHeight="1" x14ac:dyDescent="0.2">
      <c r="A25" s="10" t="s">
        <v>22</v>
      </c>
      <c r="B25" s="11">
        <v>0</v>
      </c>
      <c r="C25" s="11">
        <v>0</v>
      </c>
    </row>
    <row r="26" spans="1:3" ht="11.25" customHeight="1" x14ac:dyDescent="0.2">
      <c r="A26" s="10" t="s">
        <v>23</v>
      </c>
      <c r="B26" s="11">
        <v>0</v>
      </c>
      <c r="C26" s="11">
        <v>0</v>
      </c>
    </row>
    <row r="27" spans="1:3" ht="11.25" customHeight="1" x14ac:dyDescent="0.2">
      <c r="A27" s="10" t="s">
        <v>24</v>
      </c>
      <c r="B27" s="11">
        <v>0</v>
      </c>
      <c r="C27" s="11">
        <v>0</v>
      </c>
    </row>
    <row r="28" spans="1:3" ht="11.25" customHeight="1" x14ac:dyDescent="0.2">
      <c r="A28" s="10" t="s">
        <v>25</v>
      </c>
      <c r="B28" s="11">
        <v>0</v>
      </c>
      <c r="C28" s="11">
        <v>0</v>
      </c>
    </row>
    <row r="29" spans="1:3" ht="11.25" customHeight="1" x14ac:dyDescent="0.2">
      <c r="A29" s="10" t="s">
        <v>26</v>
      </c>
      <c r="B29" s="11">
        <v>0</v>
      </c>
      <c r="C29" s="11">
        <v>0</v>
      </c>
    </row>
    <row r="30" spans="1:3" ht="11.25" customHeight="1" x14ac:dyDescent="0.2">
      <c r="A30" s="10" t="s">
        <v>27</v>
      </c>
      <c r="B30" s="11">
        <v>0</v>
      </c>
      <c r="C30" s="11">
        <v>0</v>
      </c>
    </row>
    <row r="31" spans="1:3" ht="11.25" customHeight="1" x14ac:dyDescent="0.2">
      <c r="A31" s="10" t="s">
        <v>28</v>
      </c>
      <c r="B31" s="11">
        <v>0</v>
      </c>
      <c r="C31" s="11">
        <v>0</v>
      </c>
    </row>
    <row r="32" spans="1:3" ht="11.25" customHeight="1" x14ac:dyDescent="0.2">
      <c r="A32" s="10" t="s">
        <v>29</v>
      </c>
      <c r="B32" s="11">
        <v>0</v>
      </c>
      <c r="C32" s="11">
        <v>0</v>
      </c>
    </row>
    <row r="33" spans="1:3" ht="11.25" customHeight="1" x14ac:dyDescent="0.2">
      <c r="A33" s="13" t="s">
        <v>30</v>
      </c>
      <c r="B33" s="9">
        <f>B4-B16</f>
        <v>15967560</v>
      </c>
      <c r="C33" s="9">
        <f>C4-C16</f>
        <v>22058296.380000003</v>
      </c>
    </row>
    <row r="34" spans="1:3" ht="11.25" customHeight="1" x14ac:dyDescent="0.2">
      <c r="A34" s="14"/>
      <c r="B34" s="7"/>
      <c r="C34" s="7"/>
    </row>
    <row r="35" spans="1:3" ht="11.25" customHeight="1" x14ac:dyDescent="0.2">
      <c r="A35" s="6" t="s">
        <v>31</v>
      </c>
      <c r="B35" s="7"/>
      <c r="C35" s="7"/>
    </row>
    <row r="36" spans="1:3" ht="11.25" customHeight="1" x14ac:dyDescent="0.2">
      <c r="A36" s="8" t="s">
        <v>2</v>
      </c>
      <c r="B36" s="9">
        <f>SUM(B37:B39)</f>
        <v>0</v>
      </c>
      <c r="C36" s="9">
        <f>SUM(C37:C39)</f>
        <v>0</v>
      </c>
    </row>
    <row r="37" spans="1:3" ht="11.25" customHeight="1" x14ac:dyDescent="0.2">
      <c r="A37" s="10" t="s">
        <v>32</v>
      </c>
      <c r="B37" s="11">
        <v>0</v>
      </c>
      <c r="C37" s="11">
        <v>0</v>
      </c>
    </row>
    <row r="38" spans="1:3" ht="11.25" customHeight="1" x14ac:dyDescent="0.2">
      <c r="A38" s="10" t="s">
        <v>33</v>
      </c>
      <c r="B38" s="11">
        <v>0</v>
      </c>
      <c r="C38" s="11">
        <v>0</v>
      </c>
    </row>
    <row r="39" spans="1:3" ht="11.25" customHeight="1" x14ac:dyDescent="0.2">
      <c r="A39" s="10" t="s">
        <v>34</v>
      </c>
      <c r="B39" s="11">
        <v>0</v>
      </c>
      <c r="C39" s="11">
        <v>0</v>
      </c>
    </row>
    <row r="40" spans="1:3" ht="11.25" customHeight="1" x14ac:dyDescent="0.2">
      <c r="A40" s="12"/>
      <c r="B40" s="7"/>
      <c r="C40" s="7"/>
    </row>
    <row r="41" spans="1:3" ht="11.25" customHeight="1" x14ac:dyDescent="0.2">
      <c r="A41" s="8" t="s">
        <v>13</v>
      </c>
      <c r="B41" s="9">
        <f>SUM(B42:B44)</f>
        <v>12706875</v>
      </c>
      <c r="C41" s="9">
        <f>SUM(C42:C44)</f>
        <v>2205194.63</v>
      </c>
    </row>
    <row r="42" spans="1:3" ht="11.25" customHeight="1" x14ac:dyDescent="0.2">
      <c r="A42" s="10" t="s">
        <v>32</v>
      </c>
      <c r="B42" s="19">
        <v>6175235</v>
      </c>
      <c r="C42" s="19">
        <v>69000</v>
      </c>
    </row>
    <row r="43" spans="1:3" ht="11.25" customHeight="1" x14ac:dyDescent="0.2">
      <c r="A43" s="10" t="s">
        <v>33</v>
      </c>
      <c r="B43" s="19">
        <v>6531640</v>
      </c>
      <c r="C43" s="19">
        <v>2136194.63</v>
      </c>
    </row>
    <row r="44" spans="1:3" ht="11.25" customHeight="1" x14ac:dyDescent="0.2">
      <c r="A44" s="10" t="s">
        <v>35</v>
      </c>
      <c r="B44" s="11">
        <v>0</v>
      </c>
      <c r="C44" s="11">
        <v>0</v>
      </c>
    </row>
    <row r="45" spans="1:3" ht="11.25" customHeight="1" x14ac:dyDescent="0.2">
      <c r="A45" s="13" t="s">
        <v>36</v>
      </c>
      <c r="B45" s="9">
        <f>B36-B41</f>
        <v>-12706875</v>
      </c>
      <c r="C45" s="9">
        <f>C36-C41</f>
        <v>-2205194.63</v>
      </c>
    </row>
    <row r="46" spans="1:3" ht="11.25" customHeight="1" x14ac:dyDescent="0.2">
      <c r="A46" s="14"/>
      <c r="B46" s="7"/>
      <c r="C46" s="7"/>
    </row>
    <row r="47" spans="1:3" ht="11.25" customHeight="1" x14ac:dyDescent="0.2">
      <c r="A47" s="6" t="s">
        <v>37</v>
      </c>
      <c r="B47" s="7"/>
      <c r="C47" s="7"/>
    </row>
    <row r="48" spans="1:3" ht="11.25" customHeight="1" x14ac:dyDescent="0.2">
      <c r="A48" s="8" t="s">
        <v>2</v>
      </c>
      <c r="B48" s="9">
        <f>B49+B52</f>
        <v>0</v>
      </c>
      <c r="C48" s="9">
        <f>C49+C52</f>
        <v>1049038.19</v>
      </c>
    </row>
    <row r="49" spans="1:3" ht="11.25" customHeight="1" x14ac:dyDescent="0.2">
      <c r="A49" s="10" t="s">
        <v>38</v>
      </c>
      <c r="B49" s="11">
        <v>0</v>
      </c>
      <c r="C49" s="11">
        <v>0</v>
      </c>
    </row>
    <row r="50" spans="1:3" ht="11.25" customHeight="1" x14ac:dyDescent="0.2">
      <c r="A50" s="10" t="s">
        <v>39</v>
      </c>
      <c r="B50" s="11">
        <v>0</v>
      </c>
      <c r="C50" s="11">
        <v>0</v>
      </c>
    </row>
    <row r="51" spans="1:3" ht="11.25" customHeight="1" x14ac:dyDescent="0.2">
      <c r="A51" s="10" t="s">
        <v>40</v>
      </c>
      <c r="B51" s="11">
        <v>0</v>
      </c>
      <c r="C51" s="11">
        <v>0</v>
      </c>
    </row>
    <row r="52" spans="1:3" ht="11.25" customHeight="1" x14ac:dyDescent="0.2">
      <c r="A52" s="10" t="s">
        <v>41</v>
      </c>
      <c r="B52" s="19">
        <v>0</v>
      </c>
      <c r="C52" s="19">
        <v>1049038.19</v>
      </c>
    </row>
    <row r="53" spans="1:3" ht="11.25" customHeight="1" x14ac:dyDescent="0.2">
      <c r="A53" s="12"/>
      <c r="B53" s="7"/>
      <c r="C53" s="7"/>
    </row>
    <row r="54" spans="1:3" ht="11.25" customHeight="1" x14ac:dyDescent="0.2">
      <c r="A54" s="8" t="s">
        <v>13</v>
      </c>
      <c r="B54" s="9">
        <f>B55+B58</f>
        <v>2114936</v>
      </c>
      <c r="C54" s="9">
        <f>C55+C58</f>
        <v>0</v>
      </c>
    </row>
    <row r="55" spans="1:3" ht="11.25" customHeight="1" x14ac:dyDescent="0.2">
      <c r="A55" s="10" t="s">
        <v>42</v>
      </c>
      <c r="B55" s="11">
        <v>0</v>
      </c>
      <c r="C55" s="11">
        <v>0</v>
      </c>
    </row>
    <row r="56" spans="1:3" ht="11.25" customHeight="1" x14ac:dyDescent="0.2">
      <c r="A56" s="10" t="s">
        <v>39</v>
      </c>
      <c r="B56" s="11">
        <v>0</v>
      </c>
      <c r="C56" s="11">
        <v>0</v>
      </c>
    </row>
    <row r="57" spans="1:3" ht="11.25" customHeight="1" x14ac:dyDescent="0.2">
      <c r="A57" s="10" t="s">
        <v>40</v>
      </c>
      <c r="B57" s="11">
        <v>0</v>
      </c>
      <c r="C57" s="11">
        <v>0</v>
      </c>
    </row>
    <row r="58" spans="1:3" ht="11.25" customHeight="1" x14ac:dyDescent="0.2">
      <c r="A58" s="10" t="s">
        <v>43</v>
      </c>
      <c r="B58" s="11">
        <v>2114936</v>
      </c>
      <c r="C58" s="11">
        <v>0</v>
      </c>
    </row>
    <row r="59" spans="1:3" ht="11.25" customHeight="1" x14ac:dyDescent="0.2">
      <c r="A59" s="13" t="s">
        <v>44</v>
      </c>
      <c r="B59" s="9">
        <f>B48-B54</f>
        <v>-2114936</v>
      </c>
      <c r="C59" s="9">
        <f>C48-C54</f>
        <v>1049038.19</v>
      </c>
    </row>
    <row r="60" spans="1:3" ht="11.25" customHeight="1" x14ac:dyDescent="0.2">
      <c r="A60" s="14"/>
      <c r="B60" s="7"/>
      <c r="C60" s="7"/>
    </row>
    <row r="61" spans="1:3" ht="11.25" customHeight="1" x14ac:dyDescent="0.2">
      <c r="A61" s="13" t="s">
        <v>45</v>
      </c>
      <c r="B61" s="9">
        <f>B33+B45+B59</f>
        <v>1145749</v>
      </c>
      <c r="C61" s="9">
        <f>C33+C45+C59</f>
        <v>20902139.940000005</v>
      </c>
    </row>
    <row r="62" spans="1:3" ht="11.25" customHeight="1" x14ac:dyDescent="0.2">
      <c r="A62" s="14"/>
      <c r="B62" s="7"/>
      <c r="C62" s="7"/>
    </row>
    <row r="63" spans="1:3" ht="11.25" customHeight="1" x14ac:dyDescent="0.2">
      <c r="A63" s="13" t="s">
        <v>46</v>
      </c>
      <c r="B63" s="20">
        <v>36529387.950000003</v>
      </c>
      <c r="C63" s="20">
        <v>15627248.01</v>
      </c>
    </row>
    <row r="64" spans="1:3" ht="11.25" customHeight="1" x14ac:dyDescent="0.2">
      <c r="A64" s="14"/>
      <c r="B64" s="7"/>
      <c r="C64" s="7"/>
    </row>
    <row r="65" spans="1:3" ht="11.25" customHeight="1" x14ac:dyDescent="0.2">
      <c r="A65" s="13" t="s">
        <v>47</v>
      </c>
      <c r="B65" s="9">
        <f>B61+B63</f>
        <v>37675136.950000003</v>
      </c>
      <c r="C65" s="9">
        <f>C61+C63</f>
        <v>36529387.950000003</v>
      </c>
    </row>
    <row r="66" spans="1:3" ht="11.25" customHeight="1" x14ac:dyDescent="0.2">
      <c r="A66" s="15"/>
      <c r="B66" s="16"/>
      <c r="C66" s="17"/>
    </row>
    <row r="67" spans="1:3" x14ac:dyDescent="0.2">
      <c r="B67" s="18">
        <f>B65-B63-B61</f>
        <v>0</v>
      </c>
      <c r="C67" s="18">
        <f>C65-C63-C61</f>
        <v>0</v>
      </c>
    </row>
    <row r="68" spans="1:3" ht="27.75" customHeight="1" x14ac:dyDescent="0.2">
      <c r="A68" s="27" t="s">
        <v>48</v>
      </c>
      <c r="B68" s="28"/>
      <c r="C68" s="28"/>
    </row>
    <row r="74" spans="1:3" x14ac:dyDescent="0.2">
      <c r="A74" s="22" t="s">
        <v>49</v>
      </c>
      <c r="B74" s="23" t="s">
        <v>50</v>
      </c>
      <c r="C74" s="21"/>
    </row>
    <row r="75" spans="1:3" x14ac:dyDescent="0.2">
      <c r="A75" s="22" t="s">
        <v>52</v>
      </c>
      <c r="B75" s="23" t="s">
        <v>51</v>
      </c>
      <c r="C75" s="21"/>
    </row>
    <row r="76" spans="1:3" x14ac:dyDescent="0.2">
      <c r="A76" s="21"/>
      <c r="B76" s="21"/>
      <c r="C76" s="21"/>
    </row>
  </sheetData>
  <sheetProtection formatCells="0" formatColumns="0" formatRows="0" autoFilter="0"/>
  <autoFilter ref="A2:C65" xr:uid="{9852F1E0-AE15-4050-9DB7-FBF808927B7E}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Bibis</dc:creator>
  <cp:lastModifiedBy>CP. Bibis</cp:lastModifiedBy>
  <cp:lastPrinted>2025-01-24T21:02:43Z</cp:lastPrinted>
  <dcterms:created xsi:type="dcterms:W3CDTF">2023-10-26T15:17:17Z</dcterms:created>
  <dcterms:modified xsi:type="dcterms:W3CDTF">2025-01-24T21:02:45Z</dcterms:modified>
</cp:coreProperties>
</file>