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4TO TRIMESTRE 2024\"/>
    </mc:Choice>
  </mc:AlternateContent>
  <xr:revisionPtr revIDLastSave="0" documentId="13_ncr:1_{CA517F3B-3751-4EB0-BC4D-248D0F374D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<sst xmlns="http://schemas.openxmlformats.org/spreadsheetml/2006/main" count="31" uniqueCount="31">
  <si>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</si>
  <si>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</si>
  <si>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</si>
  <si>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</si>
  <si>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</si>
  <si>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</si>
  <si>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</si>
  <si>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</si>
  <si>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</si>
  <si>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</si>
  <si>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</si>
  <si>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</si>
  <si>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</si>
  <si>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</si>
  <si>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</si>
  <si>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</si>
  <si>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</si>
  <si>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</si>
  <si>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</si>
  <si>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</si>
  <si>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</si>
  <si>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</si>
  <si>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</si>
  <si>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</si>
  <si>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</si>
  <si>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</si>
  <si>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Comité Municipal de Agua Potable y Alcantarillado de Apaseo el Grande, Gto.
Estado Analítico del Activo
Del 1 de Enero al 30 de Septiembre de 2024
(Cifras en Pesos)</t>
  </si>
  <si>
    <t>DIRECTOR GENERAL</t>
  </si>
  <si>
    <t>CONTADORA GENERAL</t>
  </si>
  <si>
    <t>AXEL PEDRO OLVERA VALDES</t>
  </si>
  <si>
    <t xml:space="preserve">C.P. BLANCA BIBIANA VILLEGAS LUNA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</si>
</sst>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Protection="1">
      <protection locked="0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indent="1"/>
    </xf>
    <xf numFmtId="0" fontId="3" fillId="0" borderId="4" xfId="8" applyFont="1" applyBorder="1" applyAlignment="1">
      <alignment horizontal="left" vertical="top" indent="2"/>
    </xf>
    <xf numFmtId="0" fontId="4" fillId="0" borderId="4" xfId="8" applyFont="1" applyBorder="1" applyAlignment="1">
      <alignment horizontal="left" vertical="top" indent="2"/>
    </xf>
    <xf numFmtId="0" fontId="2" fillId="0" borderId="0" xfId="8" applyAlignment="1" applyProtection="1">
      <alignment horizontal="left" vertical="top" inden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92904F6C-336D-42DB-A084-679063A5AA0B}"/>
    <cellStyle name="Millares 2 3" xfId="4" xr:uid="{00000000-0005-0000-0000-000003000000}"/>
    <cellStyle name="Millares 2 3 2" xfId="18" xr:uid="{305510BF-3E8C-41E5-B4F8-719BD93DAD8A}"/>
    <cellStyle name="Millares 2 4" xfId="25" xr:uid="{14AB71E3-618D-4AB5-8C6C-C4D1B9DFB269}"/>
    <cellStyle name="Millares 2 5" xfId="16" xr:uid="{1660D4B4-FD88-4A6F-B323-925265855D61}"/>
    <cellStyle name="Millares 3" xfId="5" xr:uid="{00000000-0005-0000-0000-000004000000}"/>
    <cellStyle name="Millares 3 2" xfId="19" xr:uid="{B02F8A8F-E8CB-4509-B512-161B7F0BD94B}"/>
    <cellStyle name="Moneda 2" xfId="6" xr:uid="{00000000-0005-0000-0000-000005000000}"/>
    <cellStyle name="Moneda 2 2" xfId="20" xr:uid="{6E60AC04-E1B5-469F-BE93-0AB36B228629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E6808660-64CF-49A2-A9B5-D14E21C15258}"/>
    <cellStyle name="Normal 3" xfId="9" xr:uid="{00000000-0005-0000-0000-000009000000}"/>
    <cellStyle name="Normal 3 2" xfId="22" xr:uid="{0052CA81-F7BC-4F73-B76A-1E84A56649F1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1055B9F3-7C4F-4391-973C-50DAEEE4531F}"/>
    <cellStyle name="Normal 6 3" xfId="23" xr:uid="{B2850F61-14FC-495E-B9B9-A94731C2AE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zoomScaleNormal="100" workbookViewId="0">
      <selection activeCell="F39" sqref="F3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7" width="8" style="1" customWidth="1"/>
    <col min="8" max="16384" width="12" style="1"/>
  </cols>
  <sheetData>
    <row r="1" spans="1:6" ht="45" customHeight="1" x14ac:dyDescent="0.2">
      <c r="A1" s="12" t="s">
        <v>26</v>
      </c>
      <c r="B1" s="13"/>
      <c r="C1" s="13"/>
      <c r="D1" s="13"/>
      <c r="E1" s="13"/>
      <c r="F1" s="14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106422120.48000002</v>
      </c>
      <c r="C3" s="8">
        <f t="shared" ref="C3:F3" si="0">C4+C12</f>
        <v>208653866.56999999</v>
      </c>
      <c r="D3" s="8">
        <f t="shared" si="0"/>
        <v>194884202.93000001</v>
      </c>
      <c r="E3" s="8">
        <f t="shared" si="0"/>
        <v>120191784.12</v>
      </c>
      <c r="F3" s="8">
        <f t="shared" si="0"/>
        <v>13769663.640000004</v>
      </c>
    </row>
    <row r="4" spans="1:6" x14ac:dyDescent="0.2">
      <c r="A4" s="5" t="s">
        <v>4</v>
      </c>
      <c r="B4" s="8">
        <f>SUM(B5:B11)</f>
        <v>43983069.790000007</v>
      </c>
      <c r="C4" s="8">
        <f>SUM(C5:C11)</f>
        <v>178928127.25</v>
      </c>
      <c r="D4" s="8">
        <f>SUM(D5:D11)</f>
        <v>177543461.04000002</v>
      </c>
      <c r="E4" s="8">
        <f>SUM(E5:E11)</f>
        <v>45367736.000000007</v>
      </c>
      <c r="F4" s="8">
        <f>SUM(F5:F11)</f>
        <v>1384666.2100000046</v>
      </c>
    </row>
    <row r="5" spans="1:6" x14ac:dyDescent="0.2">
      <c r="A5" s="6" t="s">
        <v>5</v>
      </c>
      <c r="B5" s="9">
        <v>36529387.950000003</v>
      </c>
      <c r="C5" s="9">
        <v>111221922.64</v>
      </c>
      <c r="D5" s="9">
        <v>112346868.66</v>
      </c>
      <c r="E5" s="9">
        <f>B5+C5-D5</f>
        <v>35404441.930000007</v>
      </c>
      <c r="F5" s="9">
        <f t="shared" ref="F5:F11" si="1">E5-B5</f>
        <v>-1124946.0199999958</v>
      </c>
    </row>
    <row r="6" spans="1:6" x14ac:dyDescent="0.2">
      <c r="A6" s="6" t="s">
        <v>6</v>
      </c>
      <c r="B6" s="9">
        <v>7361599.1699999999</v>
      </c>
      <c r="C6" s="9">
        <v>65274457.909999996</v>
      </c>
      <c r="D6" s="9">
        <v>62816520.079999998</v>
      </c>
      <c r="E6" s="9">
        <f t="shared" ref="E6:E11" si="2">B6+C6-D6</f>
        <v>9819537</v>
      </c>
      <c r="F6" s="9">
        <f t="shared" si="1"/>
        <v>2457937.83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92082.67</v>
      </c>
      <c r="C9" s="9">
        <v>2431746.7000000002</v>
      </c>
      <c r="D9" s="9">
        <v>2380072.2999999998</v>
      </c>
      <c r="E9" s="9">
        <f t="shared" si="2"/>
        <v>143757.0700000003</v>
      </c>
      <c r="F9" s="9">
        <f t="shared" si="1"/>
        <v>51674.4000000003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62439050.690000013</v>
      </c>
      <c r="C12" s="8">
        <f>SUM(C13:C21)</f>
        <v>29725739.32</v>
      </c>
      <c r="D12" s="8">
        <f>SUM(D13:D21)</f>
        <v>17340741.890000001</v>
      </c>
      <c r="E12" s="8">
        <f>SUM(E13:E21)</f>
        <v>74824048.120000005</v>
      </c>
      <c r="F12" s="8">
        <f>SUM(F13:F21)</f>
        <v>12384997.43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46289831.719999999</v>
      </c>
      <c r="C15" s="10">
        <v>17309346.039999999</v>
      </c>
      <c r="D15" s="10">
        <v>11132545.25</v>
      </c>
      <c r="E15" s="10">
        <f t="shared" si="4"/>
        <v>52466632.509999998</v>
      </c>
      <c r="F15" s="10">
        <f t="shared" si="3"/>
        <v>6176800.7899999991</v>
      </c>
    </row>
    <row r="16" spans="1:6" x14ac:dyDescent="0.2">
      <c r="A16" s="6" t="s">
        <v>14</v>
      </c>
      <c r="B16" s="9">
        <v>35867260.210000001</v>
      </c>
      <c r="C16" s="9">
        <v>12416393.279999999</v>
      </c>
      <c r="D16" s="9">
        <v>6208196.6399999997</v>
      </c>
      <c r="E16" s="9">
        <f t="shared" si="4"/>
        <v>42075456.850000001</v>
      </c>
      <c r="F16" s="9">
        <f t="shared" si="3"/>
        <v>6208196.6400000006</v>
      </c>
    </row>
    <row r="17" spans="1:6" x14ac:dyDescent="0.2">
      <c r="A17" s="6" t="s">
        <v>15</v>
      </c>
      <c r="B17" s="9">
        <v>2437668.54</v>
      </c>
      <c r="C17" s="9">
        <v>0</v>
      </c>
      <c r="D17" s="9">
        <v>0</v>
      </c>
      <c r="E17" s="9">
        <f t="shared" si="4"/>
        <v>2437668.54</v>
      </c>
      <c r="F17" s="9">
        <f t="shared" si="3"/>
        <v>0</v>
      </c>
    </row>
    <row r="18" spans="1:6" x14ac:dyDescent="0.2">
      <c r="A18" s="6" t="s">
        <v>16</v>
      </c>
      <c r="B18" s="9">
        <v>-25257940.059999999</v>
      </c>
      <c r="C18" s="9">
        <v>0</v>
      </c>
      <c r="D18" s="9">
        <v>0</v>
      </c>
      <c r="E18" s="9">
        <f t="shared" si="4"/>
        <v>-25257940.059999999</v>
      </c>
      <c r="F18" s="9">
        <f t="shared" si="3"/>
        <v>0</v>
      </c>
    </row>
    <row r="19" spans="1:6" x14ac:dyDescent="0.2">
      <c r="A19" s="6" t="s">
        <v>17</v>
      </c>
      <c r="B19" s="9">
        <v>3102230.28</v>
      </c>
      <c r="C19" s="9">
        <v>0</v>
      </c>
      <c r="D19" s="9">
        <v>0</v>
      </c>
      <c r="E19" s="9">
        <f t="shared" si="4"/>
        <v>3102230.28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8" spans="1:6" x14ac:dyDescent="0.2">
      <c r="A28" s="11" t="s">
        <v>27</v>
      </c>
      <c r="C28"/>
      <c r="D28" s="11" t="s">
        <v>28</v>
      </c>
    </row>
    <row r="29" spans="1:6" x14ac:dyDescent="0.2">
      <c r="A29" s="11" t="s">
        <v>29</v>
      </c>
      <c r="C29"/>
      <c r="D29" s="11" t="s">
        <v>30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Bibis</cp:lastModifiedBy>
  <cp:lastPrinted>2024-10-28T16:43:31Z</cp:lastPrinted>
  <dcterms:created xsi:type="dcterms:W3CDTF">2014-02-09T04:04:15Z</dcterms:created>
  <dcterms:modified xsi:type="dcterms:W3CDTF">2024-10-28T16:43:33Z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