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85F2724C-3E4A-4B73-B035-8AE6E62BAE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4" l="1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2" i="4" l="1"/>
  <c r="Q22" i="4"/>
  <c r="I22" i="4" l="1"/>
  <c r="H22" i="4"/>
  <c r="G22" i="4"/>
  <c r="N4" i="4" l="1"/>
  <c r="Q4" i="4"/>
  <c r="P4" i="4"/>
</calcChain>
</file>

<file path=xl/sharedStrings.xml><?xml version="1.0" encoding="utf-8"?>
<sst xmlns="http://schemas.openxmlformats.org/spreadsheetml/2006/main" count="152" uniqueCount="54">
  <si>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</si>
  <si>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</si>
  <si>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</si>
  <si>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</si>
  <si>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</si>
  <si>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</si>
  <si>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</si>
  <si>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</si>
  <si>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</si>
  <si>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</si>
  <si>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</si>
  <si>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</si>
  <si>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</si>
  <si>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</si>
  <si>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</si>
  <si>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</si>
  <si>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</si>
  <si>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</si>
  <si>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</si>
  <si>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</si>
  <si>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</si>
  <si>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</si>
  <si>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AGUA DE CALIDAD PARA TODOS</t>
  </si>
  <si>
    <t>5110</t>
  </si>
  <si>
    <t>BIENES MUEBLES</t>
  </si>
  <si>
    <t>COORDINACION COMERCIAL</t>
  </si>
  <si>
    <t>31120M04A010200</t>
  </si>
  <si>
    <t/>
  </si>
  <si>
    <t>5150</t>
  </si>
  <si>
    <t>COORDINACION ADMINISTRATIVA</t>
  </si>
  <si>
    <t>31120M04A010100</t>
  </si>
  <si>
    <t>DIRECCION GENERAL</t>
  </si>
  <si>
    <t>31120M04A010000</t>
  </si>
  <si>
    <t>5190</t>
  </si>
  <si>
    <t>5410</t>
  </si>
  <si>
    <t>COORDINACION TECNICA</t>
  </si>
  <si>
    <t>31120M04A010300</t>
  </si>
  <si>
    <t>5490</t>
  </si>
  <si>
    <t>5620</t>
  </si>
  <si>
    <t>COORDINACION OPERATIVA</t>
  </si>
  <si>
    <t>31120M04A010600</t>
  </si>
  <si>
    <t>5650</t>
  </si>
  <si>
    <t>5670</t>
  </si>
  <si>
    <t>5810</t>
  </si>
  <si>
    <t>BIENES INMUEBLES</t>
  </si>
  <si>
    <t>6130</t>
  </si>
  <si>
    <t>OBRA</t>
  </si>
  <si>
    <t>6140</t>
  </si>
  <si>
    <t>6310</t>
  </si>
  <si>
    <t>Comité Municipal de Agua Potable y Alcantarillado de Apaseo el Grande, Gto.
Programas y Proyectos de Inversión
Del 1 de Enero al 30 de Junio de 2024</t>
  </si>
  <si>
    <t>DIRECTOR GENERAL</t>
  </si>
  <si>
    <t>CONTADORA GENERAL</t>
  </si>
  <si>
    <t>LIC. JOSE LUIS MANCERA SANCHEZ</t>
  </si>
  <si>
    <t>C.P. BLANCA BIBIANA VILLEGAS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</si>
</sst>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4" fillId="0" borderId="0" xfId="0" applyFont="1"/>
    <xf numFmtId="0" fontId="7" fillId="0" borderId="0" xfId="10" applyFont="1" applyProtection="1">
      <protection locked="0"/>
    </xf>
  </cellXfs>
  <cellStyles count="46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2 2 2" xfId="39" xr:uid="{4539273B-BFB1-4CBB-A1CB-FD9A9B4864DD}"/>
    <cellStyle name="Millares 2 2 3" xfId="33" xr:uid="{50285636-058D-4177-96DA-80BF8073EA54}"/>
    <cellStyle name="Millares 2 3" xfId="6" xr:uid="{00000000-0005-0000-0000-000004000000}"/>
    <cellStyle name="Millares 2 3 2" xfId="25" xr:uid="{00000000-0005-0000-0000-000005000000}"/>
    <cellStyle name="Millares 2 3 2 2" xfId="40" xr:uid="{166D3224-BFAA-44E7-A3FE-D439BD6F457C}"/>
    <cellStyle name="Millares 2 3 3" xfId="34" xr:uid="{ED4EB241-EA73-4EF4-9135-C61CDC0682D1}"/>
    <cellStyle name="Millares 2 4" xfId="23" xr:uid="{00000000-0005-0000-0000-000006000000}"/>
    <cellStyle name="Millares 2 4 2" xfId="38" xr:uid="{90EC92FB-FD69-429E-B578-D9D0D8053B2F}"/>
    <cellStyle name="Millares 2 5" xfId="32" xr:uid="{CFA798EE-A319-4A5D-BE26-878096D3B0E5}"/>
    <cellStyle name="Millares 3" xfId="7" xr:uid="{00000000-0005-0000-0000-000007000000}"/>
    <cellStyle name="Millares 3 2" xfId="26" xr:uid="{00000000-0005-0000-0000-000008000000}"/>
    <cellStyle name="Millares 3 2 2" xfId="41" xr:uid="{D6CB94E9-78AE-41F6-9F36-6A4C6C863AFF}"/>
    <cellStyle name="Millares 3 3" xfId="35" xr:uid="{414C840A-3B1C-484C-9724-FC8B468D1633}"/>
    <cellStyle name="Millares 4" xfId="28" xr:uid="{00000000-0005-0000-0000-000009000000}"/>
    <cellStyle name="Millares 4 2" xfId="43" xr:uid="{A79FD923-AB9E-4E9D-BC2E-4364FCEDF887}"/>
    <cellStyle name="Moneda 2" xfId="8" xr:uid="{00000000-0005-0000-0000-00000A000000}"/>
    <cellStyle name="Moneda 2 2" xfId="27" xr:uid="{00000000-0005-0000-0000-00000B000000}"/>
    <cellStyle name="Moneda 2 2 2" xfId="42" xr:uid="{AAB81A35-D5D2-4EFD-AFFA-BB95B68745D8}"/>
    <cellStyle name="Moneda 2 3" xfId="36" xr:uid="{CE37167D-C9E5-4918-BA53-5438BE37CF1B}"/>
    <cellStyle name="Moneda 3" xfId="20" xr:uid="{00000000-0005-0000-0000-00000C000000}"/>
    <cellStyle name="Moneda 3 2" xfId="30" xr:uid="{00000000-0005-0000-0000-00000D000000}"/>
    <cellStyle name="Moneda 3 2 2" xfId="44" xr:uid="{A853ED1C-FBA3-4EE6-A56D-068D0E800177}"/>
    <cellStyle name="Moneda 3 3" xfId="37" xr:uid="{D7530E56-94EF-4822-927B-B04046312856}"/>
    <cellStyle name="Moneda 4" xfId="45" xr:uid="{D8285EC1-BF84-4643-9AA4-BCDFC2CFF209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topLeftCell="D1" workbookViewId="0">
      <selection activeCell="G26" sqref="G2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49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35600</v>
      </c>
      <c r="H4" s="10">
        <v>35600</v>
      </c>
      <c r="I4" s="10">
        <v>0</v>
      </c>
      <c r="J4" s="5"/>
      <c r="K4" s="5"/>
      <c r="L4" s="5"/>
      <c r="M4" s="8" t="s">
        <v>17</v>
      </c>
      <c r="N4" s="7">
        <f t="shared" ref="N4:N21" si="0">IF(G4&gt;0,I4/G4,0)</f>
        <v>0</v>
      </c>
      <c r="O4" s="7">
        <f t="shared" ref="O4:O21" si="1">IF(H4&gt;0,I4/H4,0)</f>
        <v>0</v>
      </c>
      <c r="P4" s="6">
        <f t="shared" ref="P4:P21" si="2">IF(J4=0,0,L4/J4)</f>
        <v>0</v>
      </c>
      <c r="Q4" s="6">
        <f t="shared" ref="Q4:Q21" si="3"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60000</v>
      </c>
      <c r="H5" s="10">
        <v>60000</v>
      </c>
      <c r="I5" s="10">
        <v>10250</v>
      </c>
      <c r="J5" s="5"/>
      <c r="K5" s="5"/>
      <c r="L5" s="5"/>
      <c r="M5" s="8" t="s">
        <v>17</v>
      </c>
      <c r="N5" s="7">
        <f t="shared" si="0"/>
        <v>0.17083333333333334</v>
      </c>
      <c r="O5" s="7">
        <f t="shared" si="1"/>
        <v>0.17083333333333334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27</v>
      </c>
      <c r="B6" s="12" t="s">
        <v>22</v>
      </c>
      <c r="C6" s="12" t="s">
        <v>28</v>
      </c>
      <c r="D6" s="12" t="s">
        <v>24</v>
      </c>
      <c r="E6" s="12" t="s">
        <v>30</v>
      </c>
      <c r="F6" s="12" t="s">
        <v>29</v>
      </c>
      <c r="G6" s="10">
        <v>40000</v>
      </c>
      <c r="H6" s="10">
        <v>60000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27</v>
      </c>
      <c r="B7" s="12" t="s">
        <v>22</v>
      </c>
      <c r="C7" s="12" t="s">
        <v>28</v>
      </c>
      <c r="D7" s="12" t="s">
        <v>24</v>
      </c>
      <c r="E7" s="12" t="s">
        <v>32</v>
      </c>
      <c r="F7" s="12" t="s">
        <v>31</v>
      </c>
      <c r="G7" s="10">
        <v>30000</v>
      </c>
      <c r="H7" s="10">
        <v>30000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27</v>
      </c>
      <c r="B8" s="12" t="s">
        <v>22</v>
      </c>
      <c r="C8" s="12" t="s">
        <v>33</v>
      </c>
      <c r="D8" s="12" t="s">
        <v>24</v>
      </c>
      <c r="E8" s="12" t="s">
        <v>30</v>
      </c>
      <c r="F8" s="12" t="s">
        <v>29</v>
      </c>
      <c r="G8" s="10">
        <v>40000</v>
      </c>
      <c r="H8" s="10">
        <v>40000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27</v>
      </c>
      <c r="B9" s="12" t="s">
        <v>22</v>
      </c>
      <c r="C9" s="12" t="s">
        <v>33</v>
      </c>
      <c r="D9" s="12" t="s">
        <v>24</v>
      </c>
      <c r="E9" s="12" t="s">
        <v>26</v>
      </c>
      <c r="F9" s="12" t="s">
        <v>25</v>
      </c>
      <c r="G9" s="10">
        <v>20000</v>
      </c>
      <c r="H9" s="10">
        <v>20000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27</v>
      </c>
      <c r="B10" s="12" t="s">
        <v>22</v>
      </c>
      <c r="C10" s="12" t="s">
        <v>34</v>
      </c>
      <c r="D10" s="12" t="s">
        <v>24</v>
      </c>
      <c r="E10" s="12" t="s">
        <v>30</v>
      </c>
      <c r="F10" s="12" t="s">
        <v>29</v>
      </c>
      <c r="G10" s="10">
        <v>150000</v>
      </c>
      <c r="H10" s="10">
        <v>2000000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27</v>
      </c>
      <c r="B11" s="12" t="s">
        <v>22</v>
      </c>
      <c r="C11" s="12" t="s">
        <v>34</v>
      </c>
      <c r="D11" s="12" t="s">
        <v>24</v>
      </c>
      <c r="E11" s="12" t="s">
        <v>36</v>
      </c>
      <c r="F11" s="12" t="s">
        <v>35</v>
      </c>
      <c r="G11" s="10">
        <v>0</v>
      </c>
      <c r="H11" s="10">
        <v>4600000</v>
      </c>
      <c r="I11" s="10">
        <v>34043.1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7.4006739130434776E-3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27</v>
      </c>
      <c r="B12" s="12" t="s">
        <v>22</v>
      </c>
      <c r="C12" s="12" t="s">
        <v>37</v>
      </c>
      <c r="D12" s="12" t="s">
        <v>24</v>
      </c>
      <c r="E12" s="12" t="s">
        <v>26</v>
      </c>
      <c r="F12" s="12" t="s">
        <v>25</v>
      </c>
      <c r="G12" s="10">
        <v>30000</v>
      </c>
      <c r="H12" s="10">
        <v>30000</v>
      </c>
      <c r="I12" s="10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27</v>
      </c>
      <c r="B13" s="12" t="s">
        <v>22</v>
      </c>
      <c r="C13" s="12" t="s">
        <v>37</v>
      </c>
      <c r="D13" s="12" t="s">
        <v>24</v>
      </c>
      <c r="E13" s="12" t="s">
        <v>30</v>
      </c>
      <c r="F13" s="12" t="s">
        <v>29</v>
      </c>
      <c r="G13" s="10">
        <v>25000</v>
      </c>
      <c r="H13" s="10">
        <v>25000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27</v>
      </c>
      <c r="B14" s="12" t="s">
        <v>22</v>
      </c>
      <c r="C14" s="12" t="s">
        <v>38</v>
      </c>
      <c r="D14" s="12" t="s">
        <v>24</v>
      </c>
      <c r="E14" s="12" t="s">
        <v>40</v>
      </c>
      <c r="F14" s="12" t="s">
        <v>39</v>
      </c>
      <c r="G14" s="10">
        <v>400000</v>
      </c>
      <c r="H14" s="10">
        <v>935000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2" t="s">
        <v>27</v>
      </c>
      <c r="B15" s="12" t="s">
        <v>22</v>
      </c>
      <c r="C15" s="12" t="s">
        <v>38</v>
      </c>
      <c r="D15" s="12" t="s">
        <v>24</v>
      </c>
      <c r="E15" s="12" t="s">
        <v>36</v>
      </c>
      <c r="F15" s="12" t="s">
        <v>35</v>
      </c>
      <c r="G15" s="10">
        <v>550000</v>
      </c>
      <c r="H15" s="10">
        <v>3973505.74</v>
      </c>
      <c r="I15" s="10">
        <v>645669.66</v>
      </c>
      <c r="J15" s="5"/>
      <c r="K15" s="5"/>
      <c r="L15" s="5"/>
      <c r="M15" s="8" t="s">
        <v>17</v>
      </c>
      <c r="N15" s="7">
        <f t="shared" si="0"/>
        <v>1.1739448363636364</v>
      </c>
      <c r="O15" s="7">
        <f t="shared" si="1"/>
        <v>0.16249370260127019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27</v>
      </c>
      <c r="B16" s="12" t="s">
        <v>22</v>
      </c>
      <c r="C16" s="12" t="s">
        <v>41</v>
      </c>
      <c r="D16" s="12" t="s">
        <v>24</v>
      </c>
      <c r="E16" s="12" t="s">
        <v>30</v>
      </c>
      <c r="F16" s="12" t="s">
        <v>29</v>
      </c>
      <c r="G16" s="10">
        <v>15000</v>
      </c>
      <c r="H16" s="10">
        <v>15000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27</v>
      </c>
      <c r="B17" s="12" t="s">
        <v>22</v>
      </c>
      <c r="C17" s="12" t="s">
        <v>42</v>
      </c>
      <c r="D17" s="12" t="s">
        <v>24</v>
      </c>
      <c r="E17" s="12" t="s">
        <v>36</v>
      </c>
      <c r="F17" s="12" t="s">
        <v>35</v>
      </c>
      <c r="G17" s="10">
        <v>27600</v>
      </c>
      <c r="H17" s="10">
        <v>227600</v>
      </c>
      <c r="I17" s="10">
        <v>32068.97</v>
      </c>
      <c r="J17" s="5"/>
      <c r="K17" s="5"/>
      <c r="L17" s="5"/>
      <c r="M17" s="8" t="s">
        <v>17</v>
      </c>
      <c r="N17" s="7">
        <f t="shared" si="0"/>
        <v>1.1619192028985508</v>
      </c>
      <c r="O17" s="7">
        <f t="shared" si="1"/>
        <v>0.1409005711775044</v>
      </c>
      <c r="P17" s="6">
        <f t="shared" si="2"/>
        <v>0</v>
      </c>
      <c r="Q17" s="6">
        <f t="shared" si="3"/>
        <v>0</v>
      </c>
    </row>
    <row r="18" spans="1:17" x14ac:dyDescent="0.25">
      <c r="A18" s="12" t="s">
        <v>27</v>
      </c>
      <c r="B18" s="12" t="s">
        <v>22</v>
      </c>
      <c r="C18" s="12" t="s">
        <v>43</v>
      </c>
      <c r="D18" s="12" t="s">
        <v>44</v>
      </c>
      <c r="E18" s="12" t="s">
        <v>30</v>
      </c>
      <c r="F18" s="12" t="s">
        <v>29</v>
      </c>
      <c r="G18" s="10">
        <v>0</v>
      </c>
      <c r="H18" s="10">
        <v>500000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2" t="s">
        <v>27</v>
      </c>
      <c r="B19" s="12" t="s">
        <v>22</v>
      </c>
      <c r="C19" s="12" t="s">
        <v>45</v>
      </c>
      <c r="D19" s="12" t="s">
        <v>46</v>
      </c>
      <c r="E19" s="12" t="s">
        <v>36</v>
      </c>
      <c r="F19" s="12" t="s">
        <v>35</v>
      </c>
      <c r="G19" s="10">
        <v>1100000</v>
      </c>
      <c r="H19" s="10">
        <v>9988162.2300000004</v>
      </c>
      <c r="I19" s="10">
        <v>5056298.57</v>
      </c>
      <c r="J19" s="5"/>
      <c r="K19" s="5"/>
      <c r="L19" s="5"/>
      <c r="M19" s="8" t="s">
        <v>17</v>
      </c>
      <c r="N19" s="7">
        <f t="shared" si="0"/>
        <v>4.5966350636363638</v>
      </c>
      <c r="O19" s="7">
        <f t="shared" si="1"/>
        <v>0.50622911938826209</v>
      </c>
      <c r="P19" s="6">
        <f t="shared" si="2"/>
        <v>0</v>
      </c>
      <c r="Q19" s="6">
        <f t="shared" si="3"/>
        <v>0</v>
      </c>
    </row>
    <row r="20" spans="1:17" x14ac:dyDescent="0.25">
      <c r="A20" s="12" t="s">
        <v>27</v>
      </c>
      <c r="B20" s="12" t="s">
        <v>22</v>
      </c>
      <c r="C20" s="12" t="s">
        <v>47</v>
      </c>
      <c r="D20" s="12" t="s">
        <v>46</v>
      </c>
      <c r="E20" s="12" t="s">
        <v>36</v>
      </c>
      <c r="F20" s="12" t="s">
        <v>35</v>
      </c>
      <c r="G20" s="10">
        <v>100000</v>
      </c>
      <c r="H20" s="10">
        <v>100000</v>
      </c>
      <c r="I20" s="10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x14ac:dyDescent="0.25">
      <c r="A21" s="12" t="s">
        <v>27</v>
      </c>
      <c r="B21" s="12" t="s">
        <v>22</v>
      </c>
      <c r="C21" s="12" t="s">
        <v>48</v>
      </c>
      <c r="D21" s="12" t="s">
        <v>46</v>
      </c>
      <c r="E21" s="12" t="s">
        <v>36</v>
      </c>
      <c r="F21" s="12" t="s">
        <v>35</v>
      </c>
      <c r="G21" s="10">
        <v>200000</v>
      </c>
      <c r="H21" s="10">
        <v>599132.39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x14ac:dyDescent="0.25">
      <c r="G22" s="11">
        <f>SUM(G4:G21)</f>
        <v>2823200</v>
      </c>
      <c r="H22" s="11">
        <f>SUM(H4:H21)</f>
        <v>23239000.359999999</v>
      </c>
      <c r="I22" s="11">
        <f>SUM(I4:I21)</f>
        <v>5778330.3000000007</v>
      </c>
      <c r="P22" s="13">
        <f t="shared" ref="P22" si="4">IF(J22=0,0,L22/J22)</f>
        <v>0</v>
      </c>
      <c r="Q22" s="13">
        <f t="shared" ref="Q22" si="5">IF(L22=0,0,L22/K22)</f>
        <v>0</v>
      </c>
    </row>
    <row r="30" spans="1:17" x14ac:dyDescent="0.25">
      <c r="F30" s="24" t="s">
        <v>50</v>
      </c>
      <c r="G30" s="23"/>
      <c r="H30" s="24" t="s">
        <v>51</v>
      </c>
      <c r="I30" s="22"/>
      <c r="J30" s="22"/>
      <c r="K30" s="22"/>
    </row>
    <row r="31" spans="1:17" x14ac:dyDescent="0.25">
      <c r="F31" s="24" t="s">
        <v>52</v>
      </c>
      <c r="G31" s="23"/>
      <c r="H31" s="24" t="s">
        <v>53</v>
      </c>
      <c r="I31" s="22"/>
      <c r="J31" s="22"/>
      <c r="K31" s="22"/>
    </row>
    <row r="32" spans="1:17" x14ac:dyDescent="0.25">
      <c r="F32" s="22"/>
      <c r="G32" s="23"/>
      <c r="H32" s="22"/>
      <c r="I32" s="22"/>
      <c r="J32" s="22"/>
      <c r="K32" s="22"/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CP. Bibis</cp:lastModifiedBy>
  <cp:lastPrinted>2024-07-18T20:57:08Z</cp:lastPrinted>
  <dcterms:created xsi:type="dcterms:W3CDTF">2023-06-21T19:35:53Z</dcterms:created>
  <dcterms:modified xsi:type="dcterms:W3CDTF">2024-07-18T20:57:34Z</dcterms:modified>
</cp:coreProperties>
</file>