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. Bibis\Desktop\INFORMACION TRIMESTRAL Y CUENTAS PUBLICAS\2DO TRIMESTRE 2024\"/>
    </mc:Choice>
  </mc:AlternateContent>
  <xr:revisionPtr revIDLastSave="0" documentId="13_ncr:1_{D9B54F07-38ED-4FE8-9899-180EF7E91E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F26" i="5" s="1"/>
  <c r="E14" i="5"/>
  <c r="C26" i="5"/>
  <c r="B26" i="5"/>
  <c r="C13" i="5"/>
  <c r="B13" i="5"/>
  <c r="B28" i="5" l="1"/>
  <c r="E46" i="5"/>
  <c r="F46" i="5"/>
  <c r="F48" i="5" s="1"/>
  <c r="E26" i="5"/>
  <c r="C28" i="5"/>
  <c r="E48" i="5" l="1"/>
</calcChain>
</file>

<file path=xl/sharedStrings.xml><?xml version="1.0" encoding="utf-8"?>
<sst xmlns="http://schemas.openxmlformats.org/spreadsheetml/2006/main" count="66" uniqueCount="65">
  <si>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</si>
  <si>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</si>
  <si>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</si>
  <si>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</si>
  <si>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</si>
  <si>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</si>
  <si>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</si>
  <si>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</si>
  <si>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</si>
  <si>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</si>
  <si>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</si>
  <si>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</si>
  <si>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</si>
  <si>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</si>
  <si>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</si>
  <si>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</si>
  <si>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</si>
  <si>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</si>
  <si>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</si>
  <si>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</si>
  <si>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</si>
  <si>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</si>
  <si>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</si>
  <si>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</si>
  <si>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</si>
  <si>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</si>
  <si>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</si>
  <si>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</si>
  <si>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</si>
  <si>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</si>
  <si>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</si>
  <si>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</si>
  <si>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</si>
  <si>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</si>
  <si>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</si>
  <si>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</si>
  <si>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</si>
  <si>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</si>
  <si>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</si>
  <si>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</si>
  <si>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</si>
  <si>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</si>
  <si>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</si>
  <si>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</si>
  <si>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</si>
  <si>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</si>
  <si>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</si>
  <si>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</si>
  <si>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</si>
  <si>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</si>
  <si>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</si>
  <si>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</si>
  <si>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</si>
  <si>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</si>
  <si>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</si>
  <si>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</si>
  <si>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</si>
  <si>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</si>
  <si>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</si>
  <si>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</si>
  <si>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Comité Municipal de Agua Potable y Alcantarillado de Apaseo el Grande, Gto.
Estado de Situación Financiera
Al 30 de Junio de 2024
(Cifras en Pesos)</t>
  </si>
  <si>
    <t>DIRECTOR GENERAL</t>
  </si>
  <si>
    <t>CONTADORA GENERAL</t>
  </si>
  <si>
    <t>LIC. JOSE LUIS MANCERA SANCHEZ</t>
  </si>
  <si>
    <t xml:space="preserve">C.P. BLANCA BIBIANA VILLEGAS LUNA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</si>
</sst>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</cellStyleXfs>
  <cellXfs count="32">
    <xf numFmtId="0" fontId="0" fillId="0" borderId="0" xfId="0"/>
    <xf numFmtId="0" fontId="5" fillId="0" borderId="0" xfId="8" applyFont="1" applyAlignment="1" applyProtection="1">
      <alignment vertical="top" wrapText="1"/>
      <protection locked="0"/>
    </xf>
    <xf numFmtId="0" fontId="5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/>
      <protection locked="0"/>
    </xf>
    <xf numFmtId="4" fontId="5" fillId="0" borderId="0" xfId="8" applyNumberFormat="1" applyFont="1" applyAlignment="1" applyProtection="1">
      <alignment vertical="top"/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  <xf numFmtId="0" fontId="4" fillId="0" borderId="4" xfId="8" applyFont="1" applyBorder="1" applyAlignment="1" applyProtection="1">
      <alignment horizontal="left" vertical="top" wrapText="1" indent="1"/>
      <protection locked="0"/>
    </xf>
    <xf numFmtId="0" fontId="5" fillId="0" borderId="4" xfId="16" applyNumberFormat="1" applyFont="1" applyFill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left" vertical="top" wrapText="1" indent="2"/>
      <protection locked="0"/>
    </xf>
    <xf numFmtId="0" fontId="5" fillId="0" borderId="4" xfId="8" applyFont="1" applyBorder="1" applyAlignment="1" applyProtection="1">
      <alignment horizontal="left" vertical="top" wrapText="1" indent="3"/>
      <protection locked="0"/>
    </xf>
    <xf numFmtId="0" fontId="5" fillId="0" borderId="4" xfId="8" applyFont="1" applyBorder="1" applyAlignment="1" applyProtection="1">
      <alignment horizontal="left" vertical="top" wrapText="1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8" fillId="0" borderId="4" xfId="8" applyFont="1" applyBorder="1" applyAlignment="1" applyProtection="1">
      <alignment horizontal="left" vertical="top" wrapText="1" indent="2"/>
      <protection locked="0"/>
    </xf>
    <xf numFmtId="0" fontId="5" fillId="0" borderId="4" xfId="8" applyFont="1" applyBorder="1" applyAlignment="1" applyProtection="1">
      <alignment vertical="top" wrapText="1"/>
      <protection locked="0"/>
    </xf>
    <xf numFmtId="0" fontId="5" fillId="0" borderId="4" xfId="8" applyFont="1" applyBorder="1" applyAlignment="1" applyProtection="1">
      <alignment horizontal="center" vertical="top" wrapText="1"/>
      <protection locked="0"/>
    </xf>
    <xf numFmtId="0" fontId="5" fillId="0" borderId="4" xfId="8" applyFont="1" applyBorder="1" applyAlignment="1" applyProtection="1">
      <alignment horizontal="center" vertical="top"/>
      <protection locked="0"/>
    </xf>
    <xf numFmtId="4" fontId="5" fillId="0" borderId="4" xfId="8" applyNumberFormat="1" applyFont="1" applyBorder="1" applyAlignment="1" applyProtection="1">
      <alignment vertical="top" wrapText="1"/>
      <protection locked="0"/>
    </xf>
    <xf numFmtId="0" fontId="3" fillId="0" borderId="0" xfId="8" applyAlignment="1" applyProtection="1">
      <alignment horizontal="left" vertical="top" indent="1"/>
      <protection locked="0"/>
    </xf>
    <xf numFmtId="3" fontId="5" fillId="0" borderId="4" xfId="16" applyNumberFormat="1" applyFont="1" applyFill="1" applyBorder="1" applyAlignment="1" applyProtection="1">
      <alignment horizontal="right" vertical="top" wrapText="1"/>
      <protection locked="0"/>
    </xf>
    <xf numFmtId="3" fontId="5" fillId="0" borderId="4" xfId="16" applyNumberFormat="1" applyFont="1" applyFill="1" applyBorder="1" applyAlignment="1" applyProtection="1">
      <alignment horizontal="center" vertical="top" wrapTex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5" fillId="0" borderId="4" xfId="8" applyNumberFormat="1" applyFont="1" applyBorder="1" applyAlignment="1" applyProtection="1">
      <alignment horizontal="right" vertical="top"/>
      <protection locked="0"/>
    </xf>
    <xf numFmtId="3" fontId="5" fillId="0" borderId="4" xfId="16" applyNumberFormat="1" applyFont="1" applyFill="1" applyBorder="1" applyAlignment="1" applyProtection="1">
      <alignment horizontal="center" vertical="top"/>
      <protection locked="0"/>
    </xf>
    <xf numFmtId="3" fontId="5" fillId="0" borderId="4" xfId="8" applyNumberFormat="1" applyFont="1" applyBorder="1" applyAlignment="1" applyProtection="1">
      <alignment horizontal="center" vertical="top"/>
      <protection locked="0"/>
    </xf>
    <xf numFmtId="3" fontId="4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5" fillId="0" borderId="0" xfId="8" applyFont="1" applyAlignment="1" applyProtection="1">
      <alignment vertical="top" wrapText="1"/>
      <protection locked="0"/>
    </xf>
    <xf numFmtId="4" fontId="5" fillId="0" borderId="0" xfId="8" applyNumberFormat="1" applyFont="1" applyAlignment="1" applyProtection="1">
      <alignment vertical="top"/>
      <protection locked="0"/>
    </xf>
  </cellXfs>
  <cellStyles count="2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8" xr:uid="{E319E769-AE80-4986-BE1A-3DE6A6C94BDE}"/>
    <cellStyle name="Millares 2 3" xfId="4" xr:uid="{00000000-0005-0000-0000-000003000000}"/>
    <cellStyle name="Millares 2 3 2" xfId="19" xr:uid="{18B6A17F-BB35-4D24-AB4A-BBEE5520E1BC}"/>
    <cellStyle name="Millares 2 4" xfId="16" xr:uid="{00000000-0005-0000-0000-000004000000}"/>
    <cellStyle name="Millares 2 4 2" xfId="26" xr:uid="{B0B9017C-E073-439F-83B2-B60416DA0999}"/>
    <cellStyle name="Millares 2 5" xfId="17" xr:uid="{54022EFB-294A-4BEE-985A-04FBBBF4B483}"/>
    <cellStyle name="Millares 3" xfId="5" xr:uid="{00000000-0005-0000-0000-000005000000}"/>
    <cellStyle name="Millares 3 2" xfId="20" xr:uid="{6C134278-5EA5-4A82-8CB4-98B75C3C2E5D}"/>
    <cellStyle name="Moneda 2" xfId="6" xr:uid="{00000000-0005-0000-0000-000006000000}"/>
    <cellStyle name="Moneda 2 2" xfId="21" xr:uid="{10BBDFF8-9DE4-4B2A-9719-6CB4C92F48D6}"/>
    <cellStyle name="Normal" xfId="0" builtinId="0"/>
    <cellStyle name="Normal 2" xfId="7" xr:uid="{00000000-0005-0000-0000-000008000000}"/>
    <cellStyle name="Normal 2 2" xfId="8" xr:uid="{00000000-0005-0000-0000-000009000000}"/>
    <cellStyle name="Normal 2 3" xfId="22" xr:uid="{9544C4FB-47A0-4934-93C2-2FAC866557D3}"/>
    <cellStyle name="Normal 3" xfId="9" xr:uid="{00000000-0005-0000-0000-00000A000000}"/>
    <cellStyle name="Normal 3 2" xfId="23" xr:uid="{014AF325-642C-47B4-87F1-6E41F61D329D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 6 2 2" xfId="25" xr:uid="{A17007F2-164B-4042-BC7F-58E4934018CC}"/>
    <cellStyle name="Normal 6 3" xfId="24" xr:uid="{80C03F6E-243B-4567-8DF4-7360BD4C8828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8"/>
  <sheetViews>
    <sheetView tabSelected="1" zoomScaleNormal="100" zoomScaleSheetLayoutView="100" workbookViewId="0">
      <selection activeCell="L21" sqref="L2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44609522.57</v>
      </c>
      <c r="C5" s="18">
        <v>36529387.950000003</v>
      </c>
      <c r="D5" s="9" t="s">
        <v>36</v>
      </c>
      <c r="E5" s="18">
        <v>3961473.3</v>
      </c>
      <c r="F5" s="21">
        <v>1176771.98</v>
      </c>
    </row>
    <row r="6" spans="1:6" x14ac:dyDescent="0.2">
      <c r="A6" s="9" t="s">
        <v>23</v>
      </c>
      <c r="B6" s="18">
        <v>8105430.21</v>
      </c>
      <c r="C6" s="18">
        <v>7361599.1699999999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0</v>
      </c>
      <c r="C7" s="18">
        <v>0</v>
      </c>
      <c r="D7" s="9" t="s">
        <v>6</v>
      </c>
      <c r="E7" s="18">
        <v>0</v>
      </c>
      <c r="F7" s="21">
        <v>0</v>
      </c>
    </row>
    <row r="8" spans="1:6" x14ac:dyDescent="0.2">
      <c r="A8" s="9" t="s">
        <v>25</v>
      </c>
      <c r="B8" s="18">
        <v>0</v>
      </c>
      <c r="C8" s="18">
        <v>0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134664.67000000001</v>
      </c>
      <c r="C9" s="18">
        <v>92082.67</v>
      </c>
      <c r="D9" s="9" t="s">
        <v>38</v>
      </c>
      <c r="E9" s="18">
        <v>0</v>
      </c>
      <c r="F9" s="21">
        <v>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0</v>
      </c>
      <c r="F12" s="21">
        <v>0</v>
      </c>
    </row>
    <row r="13" spans="1:6" x14ac:dyDescent="0.2">
      <c r="A13" s="8" t="s">
        <v>52</v>
      </c>
      <c r="B13" s="20">
        <f>SUM(B5:B11)</f>
        <v>52849617.450000003</v>
      </c>
      <c r="C13" s="20">
        <f>SUM(C5:C11)</f>
        <v>43983069.790000007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24">
        <f>SUM(E5:E12)</f>
        <v>3961473.3</v>
      </c>
      <c r="F14" s="25">
        <f>SUM(F5:F12)</f>
        <v>1176771.98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0</v>
      </c>
      <c r="C17" s="18">
        <v>0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51346130.289999999</v>
      </c>
      <c r="C18" s="18">
        <v>46289831.719999999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18">
        <v>36589291.939999998</v>
      </c>
      <c r="C19" s="18">
        <v>35867260.210000001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18">
        <v>2437668.54</v>
      </c>
      <c r="C20" s="18">
        <v>2437668.54</v>
      </c>
      <c r="D20" s="9" t="s">
        <v>41</v>
      </c>
      <c r="E20" s="18">
        <v>0</v>
      </c>
      <c r="F20" s="21">
        <v>0</v>
      </c>
    </row>
    <row r="21" spans="1:6" ht="22.5" x14ac:dyDescent="0.2">
      <c r="A21" s="9" t="s">
        <v>33</v>
      </c>
      <c r="B21" s="18">
        <v>-25257940.059999999</v>
      </c>
      <c r="C21" s="18">
        <v>-25257940.059999999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3102230.28</v>
      </c>
      <c r="C22" s="18">
        <v>3102230.28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5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0">
        <f>SUM(B16:B24)</f>
        <v>68217380.989999995</v>
      </c>
      <c r="C26" s="20">
        <f>SUM(C16:C24)</f>
        <v>62439050.690000013</v>
      </c>
      <c r="D26" s="12" t="s">
        <v>50</v>
      </c>
      <c r="E26" s="20">
        <f>SUM(E24+E14)</f>
        <v>3961473.3</v>
      </c>
      <c r="F26" s="25">
        <f>SUM(F14+F24)</f>
        <v>1176771.98</v>
      </c>
    </row>
    <row r="27" spans="1:6" x14ac:dyDescent="0.2">
      <c r="A27" s="11"/>
      <c r="B27" s="19"/>
      <c r="C27" s="19"/>
      <c r="D27" s="11"/>
      <c r="E27" s="19"/>
      <c r="F27" s="23"/>
    </row>
    <row r="28" spans="1:6" x14ac:dyDescent="0.2">
      <c r="A28" s="8" t="s">
        <v>57</v>
      </c>
      <c r="B28" s="20">
        <f>B13+B26</f>
        <v>121066998.44</v>
      </c>
      <c r="C28" s="20">
        <f>C13+C26</f>
        <v>106422120.48000002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20">
        <f>SUM(E31:E33)</f>
        <v>942681.52</v>
      </c>
      <c r="F30" s="25">
        <f>SUM(F31:F33)</f>
        <v>942681.52</v>
      </c>
    </row>
    <row r="31" spans="1:6" x14ac:dyDescent="0.2">
      <c r="A31" s="13"/>
      <c r="B31" s="14"/>
      <c r="C31" s="15"/>
      <c r="D31" s="9" t="s">
        <v>2</v>
      </c>
      <c r="E31" s="18">
        <v>842981.52</v>
      </c>
      <c r="F31" s="21">
        <v>842981.52</v>
      </c>
    </row>
    <row r="32" spans="1:6" x14ac:dyDescent="0.2">
      <c r="A32" s="13"/>
      <c r="B32" s="14"/>
      <c r="C32" s="15"/>
      <c r="D32" s="9" t="s">
        <v>13</v>
      </c>
      <c r="E32" s="18">
        <v>99700</v>
      </c>
      <c r="F32" s="21">
        <v>99700</v>
      </c>
    </row>
    <row r="33" spans="1:6" x14ac:dyDescent="0.2">
      <c r="A33" s="13"/>
      <c r="B33" s="14"/>
      <c r="C33" s="15"/>
      <c r="D33" s="9" t="s">
        <v>45</v>
      </c>
      <c r="E33" s="18">
        <v>0</v>
      </c>
      <c r="F33" s="21">
        <v>0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0">
        <f>SUM(E36:E40)</f>
        <v>116162843.62</v>
      </c>
      <c r="F35" s="25">
        <f>SUM(F36:F40)</f>
        <v>104302666.98</v>
      </c>
    </row>
    <row r="36" spans="1:6" x14ac:dyDescent="0.2">
      <c r="A36" s="13"/>
      <c r="B36" s="14"/>
      <c r="C36" s="15"/>
      <c r="D36" s="9" t="s">
        <v>46</v>
      </c>
      <c r="E36" s="18">
        <v>11860176.640000001</v>
      </c>
      <c r="F36" s="21">
        <v>19758645.829999998</v>
      </c>
    </row>
    <row r="37" spans="1:6" x14ac:dyDescent="0.2">
      <c r="A37" s="13"/>
      <c r="B37" s="14"/>
      <c r="C37" s="15"/>
      <c r="D37" s="9" t="s">
        <v>14</v>
      </c>
      <c r="E37" s="18">
        <v>104302666.98</v>
      </c>
      <c r="F37" s="21">
        <v>84544021.150000006</v>
      </c>
    </row>
    <row r="38" spans="1:6" x14ac:dyDescent="0.2">
      <c r="A38" s="13"/>
      <c r="B38" s="14"/>
      <c r="C38" s="15"/>
      <c r="D38" s="9" t="s">
        <v>3</v>
      </c>
      <c r="E38" s="18">
        <v>0</v>
      </c>
      <c r="F38" s="21">
        <v>0</v>
      </c>
    </row>
    <row r="39" spans="1:6" x14ac:dyDescent="0.2">
      <c r="A39" s="13"/>
      <c r="B39" s="14"/>
      <c r="C39" s="15"/>
      <c r="D39" s="9" t="s">
        <v>4</v>
      </c>
      <c r="E39" s="18">
        <v>0</v>
      </c>
      <c r="F39" s="21">
        <v>0</v>
      </c>
    </row>
    <row r="40" spans="1:6" x14ac:dyDescent="0.2">
      <c r="A40" s="13"/>
      <c r="B40" s="14"/>
      <c r="C40" s="15"/>
      <c r="D40" s="9" t="s">
        <v>47</v>
      </c>
      <c r="E40" s="18">
        <v>0</v>
      </c>
      <c r="F40" s="21">
        <v>0</v>
      </c>
    </row>
    <row r="41" spans="1:6" x14ac:dyDescent="0.2">
      <c r="A41" s="13"/>
      <c r="B41" s="14"/>
      <c r="C41" s="15"/>
      <c r="D41" s="10"/>
      <c r="E41" s="19"/>
      <c r="F41" s="23"/>
    </row>
    <row r="42" spans="1:6" ht="22.5" x14ac:dyDescent="0.2">
      <c r="A42" s="13"/>
      <c r="B42" s="14"/>
      <c r="C42" s="15"/>
      <c r="D42" s="8" t="s">
        <v>58</v>
      </c>
      <c r="E42" s="20">
        <f>SUM(E43:E44)</f>
        <v>0</v>
      </c>
      <c r="F42" s="25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0">
        <f>SUM(E42+E35+E30)</f>
        <v>117105525.14</v>
      </c>
      <c r="F46" s="25">
        <f>SUM(F42+F35+F30)</f>
        <v>105245348.5</v>
      </c>
    </row>
    <row r="47" spans="1:6" x14ac:dyDescent="0.2">
      <c r="A47" s="13"/>
      <c r="B47" s="14"/>
      <c r="C47" s="15"/>
      <c r="D47" s="11"/>
      <c r="E47" s="19"/>
      <c r="F47" s="23"/>
    </row>
    <row r="48" spans="1:6" x14ac:dyDescent="0.2">
      <c r="A48" s="13"/>
      <c r="B48" s="14"/>
      <c r="C48" s="15"/>
      <c r="D48" s="8" t="s">
        <v>49</v>
      </c>
      <c r="E48" s="20">
        <f>E46+E26</f>
        <v>121066998.44</v>
      </c>
      <c r="F48" s="20">
        <f>F46+F26</f>
        <v>106422120.48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  <row r="57" spans="1:6" x14ac:dyDescent="0.2">
      <c r="A57" s="30" t="s">
        <v>61</v>
      </c>
      <c r="B57" s="29"/>
      <c r="C57" s="31" t="s">
        <v>62</v>
      </c>
      <c r="D57" s="29"/>
    </row>
    <row r="58" spans="1:6" x14ac:dyDescent="0.2">
      <c r="A58" s="30" t="s">
        <v>63</v>
      </c>
      <c r="B58" s="29"/>
      <c r="C58" s="31" t="s">
        <v>64</v>
      </c>
      <c r="D58" s="29"/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CP. Bibis</cp:lastModifiedBy>
  <cp:lastPrinted>2024-07-18T19:27:38Z</cp:lastPrinted>
  <dcterms:created xsi:type="dcterms:W3CDTF">2012-12-11T20:26:08Z</dcterms:created>
  <dcterms:modified xsi:type="dcterms:W3CDTF">2024-07-18T19:27:40Z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