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679C2FDE-F796-44A6-8CE3-3346C39B7A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4" l="1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22" i="4" l="1"/>
  <c r="Q22" i="4"/>
  <c r="I22" i="4" l="1"/>
  <c r="H22" i="4"/>
  <c r="G22" i="4"/>
  <c r="N4" i="4" l="1"/>
  <c r="Q4" i="4"/>
  <c r="P4" i="4"/>
</calcChain>
</file>

<file path=xl/sharedStrings.xml><?xml version="1.0" encoding="utf-8"?>
<sst xmlns="http://schemas.openxmlformats.org/spreadsheetml/2006/main" count="152" uniqueCount="54">
  <si>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</si>
  <si>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</si>
  <si>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</si>
  <si>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</si>
  <si>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</si>
  <si>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</si>
  <si>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</si>
  <si>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</si>
  <si>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</si>
  <si>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</si>
  <si>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</si>
  <si>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</si>
  <si>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</si>
  <si>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</si>
  <si>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</si>
  <si>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</si>
  <si>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</si>
  <si>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</si>
  <si>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</si>
  <si>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</si>
  <si>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</si>
  <si>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</si>
  <si>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AGUA DE CALIDAD PARA TODOS</t>
  </si>
  <si>
    <t>5110</t>
  </si>
  <si>
    <t>BIENES MUEBLES</t>
  </si>
  <si>
    <t>COORDINACION COMERCIAL</t>
  </si>
  <si>
    <t>31120M04A010200</t>
  </si>
  <si>
    <t/>
  </si>
  <si>
    <t>5150</t>
  </si>
  <si>
    <t>DIRECCION GENERAL</t>
  </si>
  <si>
    <t>31120M04A010000</t>
  </si>
  <si>
    <t>COORDINACION ADMINISTRATIVA</t>
  </si>
  <si>
    <t>31120M04A010100</t>
  </si>
  <si>
    <t>5190</t>
  </si>
  <si>
    <t>5410</t>
  </si>
  <si>
    <t>COORDINACION TECNICA</t>
  </si>
  <si>
    <t>31120M04A010300</t>
  </si>
  <si>
    <t>5490</t>
  </si>
  <si>
    <t>5620</t>
  </si>
  <si>
    <t>COORDINACION OPERATIVA</t>
  </si>
  <si>
    <t>31120M04A010600</t>
  </si>
  <si>
    <t>5650</t>
  </si>
  <si>
    <t>5670</t>
  </si>
  <si>
    <t>5810</t>
  </si>
  <si>
    <t>BIENES INMUEBLES</t>
  </si>
  <si>
    <t>6130</t>
  </si>
  <si>
    <t>OBRA</t>
  </si>
  <si>
    <t>6140</t>
  </si>
  <si>
    <t>6310</t>
  </si>
  <si>
    <t>Comité Municipal de Agua Potable y Alcantarillado de Apaseo el Grande, Gto.
Programas y Proyectos de Inversión
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</si>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</sst>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0" borderId="0" xfId="0" applyFont="1"/>
    <xf numFmtId="0" fontId="7" fillId="0" borderId="0" xfId="10" applyFont="1" applyProtection="1">
      <protection locked="0"/>
    </xf>
  </cellXfs>
  <cellStyles count="33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Moneda 4" xfId="32" xr:uid="{61E80C6A-E1D8-4AC4-A096-CE7913A4926C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topLeftCell="E1" workbookViewId="0">
      <selection activeCell="A29" sqref="A1:Q29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35600</v>
      </c>
      <c r="H4" s="10">
        <v>35600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60000</v>
      </c>
      <c r="H5" s="10">
        <v>60000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27</v>
      </c>
      <c r="B6" s="12" t="s">
        <v>22</v>
      </c>
      <c r="C6" s="12" t="s">
        <v>28</v>
      </c>
      <c r="D6" s="12" t="s">
        <v>24</v>
      </c>
      <c r="E6" s="12" t="s">
        <v>30</v>
      </c>
      <c r="F6" s="12" t="s">
        <v>29</v>
      </c>
      <c r="G6" s="10">
        <v>30000</v>
      </c>
      <c r="H6" s="10">
        <v>30000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27</v>
      </c>
      <c r="B7" s="12" t="s">
        <v>22</v>
      </c>
      <c r="C7" s="12" t="s">
        <v>28</v>
      </c>
      <c r="D7" s="12" t="s">
        <v>24</v>
      </c>
      <c r="E7" s="12" t="s">
        <v>32</v>
      </c>
      <c r="F7" s="12" t="s">
        <v>31</v>
      </c>
      <c r="G7" s="10">
        <v>40000</v>
      </c>
      <c r="H7" s="10">
        <v>60000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A8" s="12" t="s">
        <v>27</v>
      </c>
      <c r="B8" s="12" t="s">
        <v>22</v>
      </c>
      <c r="C8" s="12" t="s">
        <v>33</v>
      </c>
      <c r="D8" s="12" t="s">
        <v>24</v>
      </c>
      <c r="E8" s="12" t="s">
        <v>26</v>
      </c>
      <c r="F8" s="12" t="s">
        <v>25</v>
      </c>
      <c r="G8" s="10">
        <v>20000</v>
      </c>
      <c r="H8" s="10">
        <v>20000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x14ac:dyDescent="0.25">
      <c r="A9" s="12" t="s">
        <v>27</v>
      </c>
      <c r="B9" s="12" t="s">
        <v>22</v>
      </c>
      <c r="C9" s="12" t="s">
        <v>33</v>
      </c>
      <c r="D9" s="12" t="s">
        <v>24</v>
      </c>
      <c r="E9" s="12" t="s">
        <v>32</v>
      </c>
      <c r="F9" s="12" t="s">
        <v>31</v>
      </c>
      <c r="G9" s="10">
        <v>40000</v>
      </c>
      <c r="H9" s="10">
        <v>40000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7" x14ac:dyDescent="0.25">
      <c r="A10" s="12" t="s">
        <v>27</v>
      </c>
      <c r="B10" s="12" t="s">
        <v>22</v>
      </c>
      <c r="C10" s="12" t="s">
        <v>34</v>
      </c>
      <c r="D10" s="12" t="s">
        <v>24</v>
      </c>
      <c r="E10" s="12" t="s">
        <v>32</v>
      </c>
      <c r="F10" s="12" t="s">
        <v>31</v>
      </c>
      <c r="G10" s="10">
        <v>150000</v>
      </c>
      <c r="H10" s="10">
        <v>2000000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x14ac:dyDescent="0.25">
      <c r="A11" s="12" t="s">
        <v>27</v>
      </c>
      <c r="B11" s="12" t="s">
        <v>22</v>
      </c>
      <c r="C11" s="12" t="s">
        <v>34</v>
      </c>
      <c r="D11" s="12" t="s">
        <v>24</v>
      </c>
      <c r="E11" s="12" t="s">
        <v>36</v>
      </c>
      <c r="F11" s="12" t="s">
        <v>35</v>
      </c>
      <c r="G11" s="10">
        <v>0</v>
      </c>
      <c r="H11" s="10">
        <v>8000000</v>
      </c>
      <c r="I11" s="10">
        <v>34043.1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4.2553875E-3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27</v>
      </c>
      <c r="B12" s="12" t="s">
        <v>22</v>
      </c>
      <c r="C12" s="12" t="s">
        <v>37</v>
      </c>
      <c r="D12" s="12" t="s">
        <v>24</v>
      </c>
      <c r="E12" s="12" t="s">
        <v>32</v>
      </c>
      <c r="F12" s="12" t="s">
        <v>31</v>
      </c>
      <c r="G12" s="10">
        <v>25000</v>
      </c>
      <c r="H12" s="10">
        <v>25000</v>
      </c>
      <c r="I12" s="10">
        <v>0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</v>
      </c>
      <c r="P12" s="6">
        <f>IF(J12=0,0,L12/J12)</f>
        <v>0</v>
      </c>
      <c r="Q12" s="6">
        <f>IF(L12=0,0,L12/K12)</f>
        <v>0</v>
      </c>
    </row>
    <row r="13" spans="1:17" x14ac:dyDescent="0.25">
      <c r="A13" s="12" t="s">
        <v>27</v>
      </c>
      <c r="B13" s="12" t="s">
        <v>22</v>
      </c>
      <c r="C13" s="12" t="s">
        <v>37</v>
      </c>
      <c r="D13" s="12" t="s">
        <v>24</v>
      </c>
      <c r="E13" s="12" t="s">
        <v>26</v>
      </c>
      <c r="F13" s="12" t="s">
        <v>25</v>
      </c>
      <c r="G13" s="10">
        <v>30000</v>
      </c>
      <c r="H13" s="10">
        <v>30000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x14ac:dyDescent="0.25">
      <c r="A14" s="12" t="s">
        <v>27</v>
      </c>
      <c r="B14" s="12" t="s">
        <v>22</v>
      </c>
      <c r="C14" s="12" t="s">
        <v>38</v>
      </c>
      <c r="D14" s="12" t="s">
        <v>24</v>
      </c>
      <c r="E14" s="12" t="s">
        <v>36</v>
      </c>
      <c r="F14" s="12" t="s">
        <v>35</v>
      </c>
      <c r="G14" s="10">
        <v>550000</v>
      </c>
      <c r="H14" s="10">
        <v>3973505.74</v>
      </c>
      <c r="I14" s="10">
        <v>0</v>
      </c>
      <c r="J14" s="5"/>
      <c r="K14" s="5"/>
      <c r="L14" s="5"/>
      <c r="M14" s="8" t="s">
        <v>17</v>
      </c>
      <c r="N14" s="7">
        <f>IF(G14&gt;0,I14/G14,0)</f>
        <v>0</v>
      </c>
      <c r="O14" s="7">
        <f>IF(H14&gt;0,I14/H14,0)</f>
        <v>0</v>
      </c>
      <c r="P14" s="6">
        <f>IF(J14=0,0,L14/J14)</f>
        <v>0</v>
      </c>
      <c r="Q14" s="6">
        <f>IF(L14=0,0,L14/K14)</f>
        <v>0</v>
      </c>
    </row>
    <row r="15" spans="1:17" x14ac:dyDescent="0.25">
      <c r="A15" s="12" t="s">
        <v>27</v>
      </c>
      <c r="B15" s="12" t="s">
        <v>22</v>
      </c>
      <c r="C15" s="12" t="s">
        <v>38</v>
      </c>
      <c r="D15" s="12" t="s">
        <v>24</v>
      </c>
      <c r="E15" s="12" t="s">
        <v>40</v>
      </c>
      <c r="F15" s="12" t="s">
        <v>39</v>
      </c>
      <c r="G15" s="10">
        <v>400000</v>
      </c>
      <c r="H15" s="10">
        <v>1000000</v>
      </c>
      <c r="I15" s="10">
        <v>0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0</v>
      </c>
      <c r="P15" s="6">
        <f>IF(J15=0,0,L15/J15)</f>
        <v>0</v>
      </c>
      <c r="Q15" s="6">
        <f>IF(L15=0,0,L15/K15)</f>
        <v>0</v>
      </c>
    </row>
    <row r="16" spans="1:17" x14ac:dyDescent="0.25">
      <c r="A16" s="12" t="s">
        <v>27</v>
      </c>
      <c r="B16" s="12" t="s">
        <v>22</v>
      </c>
      <c r="C16" s="12" t="s">
        <v>41</v>
      </c>
      <c r="D16" s="12" t="s">
        <v>24</v>
      </c>
      <c r="E16" s="12" t="s">
        <v>32</v>
      </c>
      <c r="F16" s="12" t="s">
        <v>31</v>
      </c>
      <c r="G16" s="10">
        <v>15000</v>
      </c>
      <c r="H16" s="10">
        <v>15000</v>
      </c>
      <c r="I16" s="10">
        <v>0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</v>
      </c>
      <c r="P16" s="6">
        <f>IF(J16=0,0,L16/J16)</f>
        <v>0</v>
      </c>
      <c r="Q16" s="6">
        <f>IF(L16=0,0,L16/K16)</f>
        <v>0</v>
      </c>
    </row>
    <row r="17" spans="1:17" x14ac:dyDescent="0.25">
      <c r="A17" s="12" t="s">
        <v>27</v>
      </c>
      <c r="B17" s="12" t="s">
        <v>22</v>
      </c>
      <c r="C17" s="12" t="s">
        <v>42</v>
      </c>
      <c r="D17" s="12" t="s">
        <v>24</v>
      </c>
      <c r="E17" s="12" t="s">
        <v>36</v>
      </c>
      <c r="F17" s="12" t="s">
        <v>35</v>
      </c>
      <c r="G17" s="10">
        <v>27600</v>
      </c>
      <c r="H17" s="10">
        <v>227600</v>
      </c>
      <c r="I17" s="10">
        <v>32068.97</v>
      </c>
      <c r="J17" s="5"/>
      <c r="K17" s="5"/>
      <c r="L17" s="5"/>
      <c r="M17" s="8" t="s">
        <v>17</v>
      </c>
      <c r="N17" s="7">
        <f>IF(G17&gt;0,I17/G17,0)</f>
        <v>1.1619192028985508</v>
      </c>
      <c r="O17" s="7">
        <f>IF(H17&gt;0,I17/H17,0)</f>
        <v>0.1409005711775044</v>
      </c>
      <c r="P17" s="6">
        <f>IF(J17=0,0,L17/J17)</f>
        <v>0</v>
      </c>
      <c r="Q17" s="6">
        <f>IF(L17=0,0,L17/K17)</f>
        <v>0</v>
      </c>
    </row>
    <row r="18" spans="1:17" x14ac:dyDescent="0.25">
      <c r="A18" s="12" t="s">
        <v>27</v>
      </c>
      <c r="B18" s="12" t="s">
        <v>22</v>
      </c>
      <c r="C18" s="12" t="s">
        <v>43</v>
      </c>
      <c r="D18" s="12" t="s">
        <v>44</v>
      </c>
      <c r="E18" s="12" t="s">
        <v>32</v>
      </c>
      <c r="F18" s="12" t="s">
        <v>31</v>
      </c>
      <c r="G18" s="10">
        <v>0</v>
      </c>
      <c r="H18" s="10">
        <v>1500000</v>
      </c>
      <c r="I18" s="10">
        <v>0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0</v>
      </c>
      <c r="P18" s="6">
        <f>IF(J18=0,0,L18/J18)</f>
        <v>0</v>
      </c>
      <c r="Q18" s="6">
        <f>IF(L18=0,0,L18/K18)</f>
        <v>0</v>
      </c>
    </row>
    <row r="19" spans="1:17" x14ac:dyDescent="0.25">
      <c r="A19" s="12" t="s">
        <v>27</v>
      </c>
      <c r="B19" s="12" t="s">
        <v>22</v>
      </c>
      <c r="C19" s="12" t="s">
        <v>45</v>
      </c>
      <c r="D19" s="12" t="s">
        <v>46</v>
      </c>
      <c r="E19" s="12" t="s">
        <v>36</v>
      </c>
      <c r="F19" s="12" t="s">
        <v>35</v>
      </c>
      <c r="G19" s="10">
        <v>1100000</v>
      </c>
      <c r="H19" s="10">
        <v>9388162.2300000004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7" x14ac:dyDescent="0.25">
      <c r="A20" s="12" t="s">
        <v>27</v>
      </c>
      <c r="B20" s="12" t="s">
        <v>22</v>
      </c>
      <c r="C20" s="12" t="s">
        <v>47</v>
      </c>
      <c r="D20" s="12" t="s">
        <v>46</v>
      </c>
      <c r="E20" s="12" t="s">
        <v>36</v>
      </c>
      <c r="F20" s="12" t="s">
        <v>35</v>
      </c>
      <c r="G20" s="10">
        <v>100000</v>
      </c>
      <c r="H20" s="10">
        <v>100000</v>
      </c>
      <c r="I20" s="10">
        <v>0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0</v>
      </c>
      <c r="P20" s="6">
        <f>IF(J20=0,0,L20/J20)</f>
        <v>0</v>
      </c>
      <c r="Q20" s="6">
        <f>IF(L20=0,0,L20/K20)</f>
        <v>0</v>
      </c>
    </row>
    <row r="21" spans="1:17" x14ac:dyDescent="0.25">
      <c r="A21" s="12" t="s">
        <v>27</v>
      </c>
      <c r="B21" s="12" t="s">
        <v>22</v>
      </c>
      <c r="C21" s="12" t="s">
        <v>48</v>
      </c>
      <c r="D21" s="12" t="s">
        <v>46</v>
      </c>
      <c r="E21" s="12" t="s">
        <v>36</v>
      </c>
      <c r="F21" s="12" t="s">
        <v>35</v>
      </c>
      <c r="G21" s="10">
        <v>200000</v>
      </c>
      <c r="H21" s="10">
        <v>899132.39</v>
      </c>
      <c r="I21" s="10">
        <v>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0</v>
      </c>
      <c r="P21" s="6">
        <f>IF(J21=0,0,L21/J21)</f>
        <v>0</v>
      </c>
      <c r="Q21" s="6">
        <f>IF(L21=0,0,L21/K21)</f>
        <v>0</v>
      </c>
    </row>
    <row r="22" spans="1:17" x14ac:dyDescent="0.25">
      <c r="G22" s="11">
        <f>SUM(G4:G21)</f>
        <v>2823200</v>
      </c>
      <c r="H22" s="11">
        <f>SUM(H4:H21)</f>
        <v>27404000.360000003</v>
      </c>
      <c r="I22" s="11">
        <f>SUM(I4:I21)</f>
        <v>66112.070000000007</v>
      </c>
      <c r="P22" s="13">
        <f t="shared" ref="P22" si="0">IF(J22=0,0,L22/J22)</f>
        <v>0</v>
      </c>
      <c r="Q22" s="13">
        <f t="shared" ref="Q22" si="1">IF(L22=0,0,L22/K22)</f>
        <v>0</v>
      </c>
    </row>
    <row r="27" spans="1:17" x14ac:dyDescent="0.25">
      <c r="B27" s="24" t="s">
        <v>50</v>
      </c>
      <c r="C27" s="23"/>
      <c r="D27" s="24" t="s">
        <v>51</v>
      </c>
    </row>
    <row r="28" spans="1:17" x14ac:dyDescent="0.25">
      <c r="B28" s="24" t="s">
        <v>52</v>
      </c>
      <c r="C28" s="23"/>
      <c r="D28" s="24" t="s">
        <v>53</v>
      </c>
    </row>
    <row r="29" spans="1:17" x14ac:dyDescent="0.25">
      <c r="B29" s="22"/>
      <c r="C29" s="23"/>
      <c r="D29" s="22"/>
    </row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CP. Bibis</cp:lastModifiedBy>
  <cp:lastPrinted>2024-04-29T21:31:42Z</cp:lastPrinted>
  <dcterms:created xsi:type="dcterms:W3CDTF">2023-06-21T19:35:53Z</dcterms:created>
  <dcterms:modified xsi:type="dcterms:W3CDTF">2024-04-29T21:31:49Z</dcterms:modified>
</cp:coreProperties>
</file>