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3D1A797A-E5FA-4454-B9B2-81B6C7F172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D6" i="1" l="1"/>
  <c r="D37" i="1" s="1"/>
  <c r="C37" i="1"/>
  <c r="B37" i="1"/>
  <c r="C6" i="1"/>
  <c r="B6" i="1"/>
  <c r="C31" i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F6" i="1" s="1"/>
  <c r="F37" i="1" s="1"/>
  <c r="E10" i="1"/>
  <c r="E6" i="1" s="1"/>
  <c r="E37" i="1" s="1"/>
  <c r="F7" i="1"/>
  <c r="E7" i="1"/>
  <c r="C26" i="1"/>
  <c r="C23" i="1"/>
  <c r="C19" i="1"/>
  <c r="C10" i="1"/>
  <c r="C7" i="1"/>
  <c r="B26" i="1"/>
  <c r="B23" i="1"/>
  <c r="B19" i="1"/>
  <c r="B10" i="1"/>
  <c r="B7" i="1"/>
  <c r="G32" i="1" l="1"/>
  <c r="G31" i="1" s="1"/>
  <c r="D31" i="1"/>
  <c r="D19" i="1"/>
  <c r="D7" i="1"/>
  <c r="G10" i="1"/>
  <c r="G6" i="1" s="1"/>
  <c r="G37" i="1" s="1"/>
  <c r="G26" i="1"/>
  <c r="G23" i="1"/>
  <c r="D26" i="1"/>
  <c r="D10" i="1"/>
  <c r="D23" i="1"/>
  <c r="G20" i="1"/>
  <c r="G19" i="1" s="1"/>
  <c r="G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<sst xmlns="http://schemas.openxmlformats.org/spreadsheetml/2006/main" count="70" uniqueCount="70">
  <si>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</si>
  <si>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</si>
  <si>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</si>
  <si>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</si>
  <si>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</si>
  <si>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</si>
  <si>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</si>
  <si>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</si>
  <si>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</si>
  <si>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</si>
  <si>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</si>
  <si>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</si>
  <si>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</si>
  <si>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</si>
  <si>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</si>
  <si>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</si>
  <si>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</si>
  <si>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</si>
  <si>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</si>
  <si>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</si>
  <si>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</si>
  <si>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</si>
  <si>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</si>
  <si>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</si>
  <si>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</si>
  <si>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</si>
  <si>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</si>
  <si>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</si>
  <si>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</si>
  <si>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</si>
  <si>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</si>
  <si>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</si>
  <si>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</si>
  <si>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</si>
  <si>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</si>
  <si>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</si>
  <si>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</si>
  <si>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</si>
  <si>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</si>
  <si>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</si>
  <si>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</si>
  <si>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</si>
  <si>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</si>
  <si>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</si>
  <si>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</si>
  <si>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</si>
  <si>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</si>
  <si>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</si>
  <si>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</si>
  <si>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</si>
  <si>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</si>
  <si>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</si>
  <si>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</si>
  <si>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</si>
  <si>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</si>
  <si>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</si>
  <si>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</si>
  <si>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</si>
  <si>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</si>
  <si>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</si>
  <si>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</si>
  <si>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</si>
  <si>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</si>
  <si>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</si>
  <si>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</si>
  <si>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</si>
  <si>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</si>
  <si>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</si>
  <si>
    <t>Concepto</t>
  </si>
  <si>
    <t>Comité Municipal de Agua Potable y Alcantarillado de Apaseo el Grande,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</si>
</sst>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0" applyFont="1" applyAlignment="1">
      <alignment horizontal="left" indent="1"/>
    </xf>
    <xf numFmtId="0" fontId="7" fillId="0" borderId="11" xfId="23" applyFont="1" applyBorder="1" applyAlignment="1">
      <alignment horizontal="center" vertical="center"/>
    </xf>
    <xf numFmtId="0" fontId="7" fillId="0" borderId="8" xfId="23" applyFont="1" applyBorder="1" applyAlignment="1">
      <alignment horizontal="center" vertical="center" wrapText="1"/>
    </xf>
    <xf numFmtId="0" fontId="2" fillId="0" borderId="0" xfId="23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2" xfId="0" applyFont="1" applyBorder="1" applyProtection="1">
      <protection locked="0"/>
    </xf>
    <xf numFmtId="0" fontId="5" fillId="0" borderId="0" xfId="7"/>
    <xf numFmtId="0" fontId="5" fillId="0" borderId="0" xfId="7" applyProtection="1">
      <protection locked="0"/>
    </xf>
    <xf numFmtId="0" fontId="2" fillId="0" borderId="0" xfId="8" applyFont="1" applyProtection="1">
      <protection locked="0"/>
    </xf>
    <xf numFmtId="0" fontId="7" fillId="2" borderId="1" xfId="9" applyFont="1" applyFill="1" applyBorder="1" applyAlignment="1">
      <alignment vertical="center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59">
    <cellStyle name="Euro" xfId="1" xr:uid="{00000000-0005-0000-0000-000000000000}"/>
    <cellStyle name="Hipervínculo 2" xfId="26" xr:uid="{61C1887D-27E2-4816-9BC8-CC1585D0E578}"/>
    <cellStyle name="Millares 2" xfId="2" xr:uid="{00000000-0005-0000-0000-000001000000}"/>
    <cellStyle name="Millares 2 2" xfId="3" xr:uid="{00000000-0005-0000-0000-000002000000}"/>
    <cellStyle name="Millares 2 2 2" xfId="30" xr:uid="{F7104928-1668-49F9-83BC-7272C9B9226D}"/>
    <cellStyle name="Millares 2 2 3" xfId="46" xr:uid="{B3A6B1DD-DD45-4A6C-BCA4-3BDB89525B20}"/>
    <cellStyle name="Millares 2 2 4" xfId="42" xr:uid="{ABCA43F9-0DBC-4AF3-995C-ED9145A9A657}"/>
    <cellStyle name="Millares 2 3" xfId="4" xr:uid="{00000000-0005-0000-0000-000003000000}"/>
    <cellStyle name="Millares 2 3 2" xfId="31" xr:uid="{42087582-ABB8-4770-BED7-40FC66BDD7EB}"/>
    <cellStyle name="Millares 2 3 3" xfId="47" xr:uid="{773486FA-BBCB-4B00-B6E3-66442CAFE0C0}"/>
    <cellStyle name="Millares 2 3 4" xfId="44" xr:uid="{54B165FC-B9F6-4C4F-8D66-BDB4136522A0}"/>
    <cellStyle name="Millares 2 4" xfId="29" xr:uid="{A673E4C2-4C6B-4778-BC35-938855424B5B}"/>
    <cellStyle name="Millares 2 5" xfId="17" xr:uid="{3441887F-B874-4CA2-85E9-3C15E95CA789}"/>
    <cellStyle name="Millares 2 6" xfId="45" xr:uid="{7076F774-A0EA-4358-B3B7-D257E6CDFAF8}"/>
    <cellStyle name="Millares 3" xfId="5" xr:uid="{00000000-0005-0000-0000-000004000000}"/>
    <cellStyle name="Millares 3 2" xfId="32" xr:uid="{98DBC90E-C5BB-4719-A52F-F8F427E3651F}"/>
    <cellStyle name="Millares 3 3" xfId="48" xr:uid="{DB6A4F18-937D-4CE8-B687-A4531A4E6884}"/>
    <cellStyle name="Millares 3 4" xfId="43" xr:uid="{8F246048-EDA7-42A5-AF1C-03D6E92D0E98}"/>
    <cellStyle name="Millares 4" xfId="35" xr:uid="{1F5D6669-C6C1-455E-AAD9-93A90D97904C}"/>
    <cellStyle name="Moneda 2" xfId="6" xr:uid="{00000000-0005-0000-0000-000005000000}"/>
    <cellStyle name="Moneda 2 2" xfId="33" xr:uid="{AE51FDD0-F69E-47F2-9C88-65079448756E}"/>
    <cellStyle name="Moneda 2 3" xfId="49" xr:uid="{C9AD02AA-A2F4-4A34-A193-F433A83B708C}"/>
    <cellStyle name="Moneda 2 4" xfId="41" xr:uid="{37DC25E9-3134-495A-AE4C-03EE2102D41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0" xr:uid="{C1EBBD52-7C54-4ACF-9A73-F7956DD1BA2B}"/>
    <cellStyle name="Normal 2 3 2" xfId="24" xr:uid="{8E38D8CB-2889-4C26-8576-B36F8A02FB06}"/>
    <cellStyle name="Normal 2 3 3" xfId="57" xr:uid="{C33FB051-0A1B-41FB-B6E0-928909FE5CC4}"/>
    <cellStyle name="Normal 2 4" xfId="22" xr:uid="{D12F293A-B9AC-47FD-82F2-5834BCD898E0}"/>
    <cellStyle name="Normal 2 5" xfId="40" xr:uid="{9107AAC4-8C6F-45A2-B911-8C9E093BB8BE}"/>
    <cellStyle name="Normal 2 6" xfId="37" xr:uid="{98E850BB-05A6-48AF-A2BA-5196B56C2B2C}"/>
    <cellStyle name="Normal 3" xfId="9" xr:uid="{00000000-0005-0000-0000-000009000000}"/>
    <cellStyle name="Normal 3 2" xfId="23" xr:uid="{68717F72-A5AF-4DD5-B91B-2BB17514EBD0}"/>
    <cellStyle name="Normal 3 2 2" xfId="21" xr:uid="{DD31C43F-30B7-4F79-9F2A-650B8C2924E3}"/>
    <cellStyle name="Normal 3 2 2 2" xfId="58" xr:uid="{AAAB71E6-5ADA-4D64-9D73-2A60E604DFC9}"/>
    <cellStyle name="Normal 3 2 2 3" xfId="39" xr:uid="{4DD269A6-BCBC-423E-B6AF-2E8B527E0DF1}"/>
    <cellStyle name="Normal 3 3" xfId="19" xr:uid="{40DE2D18-EEB1-4B55-9E09-9F1C6D912785}"/>
    <cellStyle name="Normal 3 3 2" xfId="56" xr:uid="{67206E34-A841-4AF9-94EF-2E9F6F9A0D9B}"/>
    <cellStyle name="Normal 3 3 3" xfId="50" xr:uid="{F097C6A7-DA92-43C1-9D89-AE5BC7E15192}"/>
    <cellStyle name="Normal 3 4" xfId="18" xr:uid="{579412B2-12AD-4058-B92F-203CBAF6E783}"/>
    <cellStyle name="Normal 3 4 2" xfId="36" xr:uid="{83CACFC8-55D0-4C6A-8105-EFA7929E0134}"/>
    <cellStyle name="Normal 3 5" xfId="55" xr:uid="{AD17351D-918D-448B-BD88-BA1A910ECF59}"/>
    <cellStyle name="Normal 4" xfId="10" xr:uid="{00000000-0005-0000-0000-00000A000000}"/>
    <cellStyle name="Normal 4 2" xfId="11" xr:uid="{00000000-0005-0000-0000-00000B000000}"/>
    <cellStyle name="Normal 4 3" xfId="27" xr:uid="{4C5B987C-9664-4F38-AAE5-AD80B8D35F16}"/>
    <cellStyle name="Normal 5" xfId="12" xr:uid="{00000000-0005-0000-0000-00000C000000}"/>
    <cellStyle name="Normal 5 2" xfId="13" xr:uid="{00000000-0005-0000-0000-00000D000000}"/>
    <cellStyle name="Normal 5 3" xfId="34" xr:uid="{698DCFC8-D25C-4156-99B4-94EB08B9E887}"/>
    <cellStyle name="Normal 5 4" xfId="28" xr:uid="{22D1E34D-A63B-44F7-86CD-03D69D2E86A7}"/>
    <cellStyle name="Normal 6" xfId="14" xr:uid="{00000000-0005-0000-0000-00000E000000}"/>
    <cellStyle name="Normal 6 2" xfId="15" xr:uid="{00000000-0005-0000-0000-00000F000000}"/>
    <cellStyle name="Normal 6 2 2" xfId="54" xr:uid="{2FD4E038-EEA5-4450-9858-063D5662D6CC}"/>
    <cellStyle name="Normal 6 2 3" xfId="52" xr:uid="{58DB5349-7CE5-4BC7-8681-89AB1B1DC41D}"/>
    <cellStyle name="Normal 6 2 4" xfId="25" xr:uid="{501C92C0-ECC6-4F33-A30E-C773FC5CB76F}"/>
    <cellStyle name="Normal 6 3" xfId="53" xr:uid="{14BFBB0C-564E-4536-B49E-13832CD45DAF}"/>
    <cellStyle name="Normal 6 4" xfId="51" xr:uid="{E1B64817-97FF-4801-8032-7C0D7BF82FE9}"/>
    <cellStyle name="Normal 6 5" xfId="38" xr:uid="{2B508AE6-C509-4969-9AFB-76A0E25909FC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topLeftCell="A10" zoomScaleNormal="100" zoomScaleSheetLayoutView="90" workbookViewId="0">
      <selection activeCell="D43" sqref="D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10" ht="50.1" customHeight="1" x14ac:dyDescent="0.2">
      <c r="A1" s="26" t="s">
        <v>69</v>
      </c>
      <c r="B1" s="26"/>
      <c r="C1" s="26"/>
      <c r="D1" s="26"/>
      <c r="E1" s="26"/>
      <c r="F1" s="26"/>
      <c r="G1" s="29"/>
    </row>
    <row r="2" spans="1:10" ht="15" customHeight="1" x14ac:dyDescent="0.2">
      <c r="A2" s="23"/>
      <c r="B2" s="26" t="s">
        <v>31</v>
      </c>
      <c r="C2" s="26"/>
      <c r="D2" s="26"/>
      <c r="E2" s="26"/>
      <c r="F2" s="26"/>
      <c r="G2" s="27" t="s">
        <v>30</v>
      </c>
    </row>
    <row r="3" spans="1:10" ht="24.95" customHeight="1" x14ac:dyDescent="0.2">
      <c r="A3" s="24" t="s">
        <v>68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8"/>
    </row>
    <row r="4" spans="1:10" x14ac:dyDescent="0.2">
      <c r="A4" s="2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10" x14ac:dyDescent="0.2">
      <c r="A5" s="14"/>
      <c r="B5" s="15"/>
      <c r="C5" s="15"/>
      <c r="D5" s="15"/>
      <c r="E5" s="15"/>
      <c r="F5" s="15"/>
      <c r="G5" s="15"/>
    </row>
    <row r="6" spans="1:10" x14ac:dyDescent="0.2">
      <c r="A6" s="16" t="s">
        <v>25</v>
      </c>
      <c r="B6" s="5">
        <f>+B7+B10+B19+B23+B26+B30</f>
        <v>42803792.329999998</v>
      </c>
      <c r="C6" s="5">
        <f t="shared" ref="C6:G6" si="0">+C7+C10+C19+C23+C26+C30</f>
        <v>21217287.52</v>
      </c>
      <c r="D6" s="5">
        <f t="shared" si="0"/>
        <v>64021079.849999994</v>
      </c>
      <c r="E6" s="5">
        <f t="shared" si="0"/>
        <v>46405549.450000003</v>
      </c>
      <c r="F6" s="5">
        <f t="shared" si="0"/>
        <v>46322554.450000003</v>
      </c>
      <c r="G6" s="5">
        <f t="shared" si="0"/>
        <v>17615530.399999991</v>
      </c>
    </row>
    <row r="7" spans="1:10" x14ac:dyDescent="0.2">
      <c r="A7" s="17" t="s">
        <v>0</v>
      </c>
      <c r="B7" s="10">
        <f>SUM(B8:B9)</f>
        <v>0</v>
      </c>
      <c r="C7" s="10">
        <f>SUM(C8:C9)</f>
        <v>0</v>
      </c>
      <c r="D7" s="10">
        <f t="shared" ref="D7:G7" si="1">SUM(D8:D9)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8">
        <v>0</v>
      </c>
    </row>
    <row r="8" spans="1:10" x14ac:dyDescent="0.2">
      <c r="A8" s="18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8" t="s">
        <v>35</v>
      </c>
    </row>
    <row r="9" spans="1:10" x14ac:dyDescent="0.2">
      <c r="A9" s="18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8" t="s">
        <v>36</v>
      </c>
    </row>
    <row r="10" spans="1:10" x14ac:dyDescent="0.2">
      <c r="A10" s="17" t="s">
        <v>3</v>
      </c>
      <c r="B10" s="10">
        <f>SUM(B11:B18)</f>
        <v>42803792.329999998</v>
      </c>
      <c r="C10" s="10">
        <f>SUM(C11:C18)</f>
        <v>21217287.52</v>
      </c>
      <c r="D10" s="10">
        <f t="shared" ref="D10:G10" si="2">SUM(D11:D18)</f>
        <v>64021079.849999994</v>
      </c>
      <c r="E10" s="10">
        <f t="shared" si="2"/>
        <v>46405549.450000003</v>
      </c>
      <c r="F10" s="10">
        <f t="shared" si="2"/>
        <v>46322554.450000003</v>
      </c>
      <c r="G10" s="10">
        <f t="shared" si="2"/>
        <v>17615530.399999991</v>
      </c>
      <c r="H10" s="8">
        <v>0</v>
      </c>
    </row>
    <row r="11" spans="1:10" x14ac:dyDescent="0.2">
      <c r="A11" s="18" t="s">
        <v>4</v>
      </c>
      <c r="B11" s="11">
        <v>42803792.329999998</v>
      </c>
      <c r="C11" s="11">
        <v>21217287.52</v>
      </c>
      <c r="D11" s="11">
        <f t="shared" ref="D11:D18" si="3">B11+C11</f>
        <v>64021079.849999994</v>
      </c>
      <c r="E11" s="11">
        <v>46405549.450000003</v>
      </c>
      <c r="F11" s="11">
        <v>46322554.450000003</v>
      </c>
      <c r="G11" s="11">
        <f t="shared" ref="G11:G18" si="4">D11-E11</f>
        <v>17615530.399999991</v>
      </c>
      <c r="H11" s="8" t="s">
        <v>37</v>
      </c>
      <c r="J11" s="2"/>
    </row>
    <row r="12" spans="1:10" x14ac:dyDescent="0.2">
      <c r="A12" s="18" t="s">
        <v>5</v>
      </c>
      <c r="B12" s="11">
        <v>0</v>
      </c>
      <c r="C12" s="11">
        <v>0</v>
      </c>
      <c r="D12" s="11">
        <f t="shared" si="3"/>
        <v>0</v>
      </c>
      <c r="E12" s="11">
        <v>0</v>
      </c>
      <c r="F12" s="11">
        <v>0</v>
      </c>
      <c r="G12" s="11">
        <f t="shared" si="4"/>
        <v>0</v>
      </c>
      <c r="H12" s="8" t="s">
        <v>38</v>
      </c>
    </row>
    <row r="13" spans="1:10" x14ac:dyDescent="0.2">
      <c r="A13" s="18" t="s">
        <v>6</v>
      </c>
      <c r="B13" s="11">
        <v>0</v>
      </c>
      <c r="C13" s="11">
        <v>0</v>
      </c>
      <c r="D13" s="11">
        <f t="shared" si="3"/>
        <v>0</v>
      </c>
      <c r="E13" s="11">
        <v>0</v>
      </c>
      <c r="F13" s="11">
        <v>0</v>
      </c>
      <c r="G13" s="11">
        <f t="shared" si="4"/>
        <v>0</v>
      </c>
      <c r="H13" s="8" t="s">
        <v>39</v>
      </c>
    </row>
    <row r="14" spans="1:10" x14ac:dyDescent="0.2">
      <c r="A14" s="18" t="s">
        <v>7</v>
      </c>
      <c r="B14" s="11">
        <v>0</v>
      </c>
      <c r="C14" s="11">
        <v>0</v>
      </c>
      <c r="D14" s="11">
        <f t="shared" si="3"/>
        <v>0</v>
      </c>
      <c r="E14" s="11">
        <v>0</v>
      </c>
      <c r="F14" s="11">
        <v>0</v>
      </c>
      <c r="G14" s="11">
        <f t="shared" si="4"/>
        <v>0</v>
      </c>
      <c r="H14" s="8" t="s">
        <v>40</v>
      </c>
    </row>
    <row r="15" spans="1:10" x14ac:dyDescent="0.2">
      <c r="A15" s="18" t="s">
        <v>8</v>
      </c>
      <c r="B15" s="11">
        <v>0</v>
      </c>
      <c r="C15" s="11">
        <v>0</v>
      </c>
      <c r="D15" s="11">
        <f t="shared" si="3"/>
        <v>0</v>
      </c>
      <c r="E15" s="11">
        <v>0</v>
      </c>
      <c r="F15" s="11">
        <v>0</v>
      </c>
      <c r="G15" s="11">
        <f t="shared" si="4"/>
        <v>0</v>
      </c>
      <c r="H15" s="8" t="s">
        <v>41</v>
      </c>
    </row>
    <row r="16" spans="1:10" x14ac:dyDescent="0.2">
      <c r="A16" s="18" t="s">
        <v>9</v>
      </c>
      <c r="B16" s="11">
        <v>0</v>
      </c>
      <c r="C16" s="11">
        <v>0</v>
      </c>
      <c r="D16" s="11">
        <f t="shared" si="3"/>
        <v>0</v>
      </c>
      <c r="E16" s="11">
        <v>0</v>
      </c>
      <c r="F16" s="11">
        <v>0</v>
      </c>
      <c r="G16" s="11">
        <f t="shared" si="4"/>
        <v>0</v>
      </c>
      <c r="H16" s="8" t="s">
        <v>42</v>
      </c>
    </row>
    <row r="17" spans="1:8" x14ac:dyDescent="0.2">
      <c r="A17" s="18" t="s">
        <v>10</v>
      </c>
      <c r="B17" s="11">
        <v>0</v>
      </c>
      <c r="C17" s="11">
        <v>0</v>
      </c>
      <c r="D17" s="11">
        <f t="shared" si="3"/>
        <v>0</v>
      </c>
      <c r="E17" s="11">
        <v>0</v>
      </c>
      <c r="F17" s="11">
        <v>0</v>
      </c>
      <c r="G17" s="11">
        <f t="shared" si="4"/>
        <v>0</v>
      </c>
      <c r="H17" s="8" t="s">
        <v>43</v>
      </c>
    </row>
    <row r="18" spans="1:8" x14ac:dyDescent="0.2">
      <c r="A18" s="18" t="s">
        <v>11</v>
      </c>
      <c r="B18" s="11">
        <v>0</v>
      </c>
      <c r="C18" s="11">
        <v>0</v>
      </c>
      <c r="D18" s="11">
        <f t="shared" si="3"/>
        <v>0</v>
      </c>
      <c r="E18" s="11">
        <v>0</v>
      </c>
      <c r="F18" s="11">
        <v>0</v>
      </c>
      <c r="G18" s="11">
        <f t="shared" si="4"/>
        <v>0</v>
      </c>
      <c r="H18" s="8" t="s">
        <v>44</v>
      </c>
    </row>
    <row r="19" spans="1:8" x14ac:dyDescent="0.2">
      <c r="A19" s="17" t="s">
        <v>12</v>
      </c>
      <c r="B19" s="10">
        <f>SUM(B20:B22)</f>
        <v>0</v>
      </c>
      <c r="C19" s="10">
        <f>SUM(C20:C22)</f>
        <v>0</v>
      </c>
      <c r="D19" s="10">
        <f t="shared" ref="D19:G19" si="5">SUM(D20:D22)</f>
        <v>0</v>
      </c>
      <c r="E19" s="10">
        <f t="shared" si="5"/>
        <v>0</v>
      </c>
      <c r="F19" s="10">
        <f t="shared" si="5"/>
        <v>0</v>
      </c>
      <c r="G19" s="10">
        <f t="shared" si="5"/>
        <v>0</v>
      </c>
      <c r="H19" s="8">
        <v>0</v>
      </c>
    </row>
    <row r="20" spans="1:8" x14ac:dyDescent="0.2">
      <c r="A20" s="18" t="s">
        <v>13</v>
      </c>
      <c r="B20" s="11">
        <v>0</v>
      </c>
      <c r="C20" s="11">
        <v>0</v>
      </c>
      <c r="D20" s="11">
        <f t="shared" ref="D20:D22" si="6">B20+C20</f>
        <v>0</v>
      </c>
      <c r="E20" s="11">
        <v>0</v>
      </c>
      <c r="F20" s="11">
        <v>0</v>
      </c>
      <c r="G20" s="11">
        <f t="shared" ref="G20:G22" si="7">D20-E20</f>
        <v>0</v>
      </c>
      <c r="H20" s="8" t="s">
        <v>45</v>
      </c>
    </row>
    <row r="21" spans="1:8" x14ac:dyDescent="0.2">
      <c r="A21" s="18" t="s">
        <v>14</v>
      </c>
      <c r="B21" s="11">
        <v>0</v>
      </c>
      <c r="C21" s="11">
        <v>0</v>
      </c>
      <c r="D21" s="11">
        <f t="shared" si="6"/>
        <v>0</v>
      </c>
      <c r="E21" s="11">
        <v>0</v>
      </c>
      <c r="F21" s="11">
        <v>0</v>
      </c>
      <c r="G21" s="11">
        <f t="shared" si="7"/>
        <v>0</v>
      </c>
      <c r="H21" s="8" t="s">
        <v>46</v>
      </c>
    </row>
    <row r="22" spans="1:8" x14ac:dyDescent="0.2">
      <c r="A22" s="18" t="s">
        <v>15</v>
      </c>
      <c r="B22" s="11">
        <v>0</v>
      </c>
      <c r="C22" s="11">
        <v>0</v>
      </c>
      <c r="D22" s="11">
        <f t="shared" si="6"/>
        <v>0</v>
      </c>
      <c r="E22" s="11">
        <v>0</v>
      </c>
      <c r="F22" s="11">
        <v>0</v>
      </c>
      <c r="G22" s="11">
        <f t="shared" si="7"/>
        <v>0</v>
      </c>
      <c r="H22" s="8" t="s">
        <v>47</v>
      </c>
    </row>
    <row r="23" spans="1:8" x14ac:dyDescent="0.2">
      <c r="A23" s="17" t="s">
        <v>16</v>
      </c>
      <c r="B23" s="10">
        <f>SUM(B24:B25)</f>
        <v>0</v>
      </c>
      <c r="C23" s="10">
        <f>SUM(C24:C25)</f>
        <v>0</v>
      </c>
      <c r="D23" s="10">
        <f t="shared" ref="D23:G23" si="8">SUM(D24:D25)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8">
        <v>0</v>
      </c>
    </row>
    <row r="24" spans="1:8" x14ac:dyDescent="0.2">
      <c r="A24" s="18" t="s">
        <v>17</v>
      </c>
      <c r="B24" s="11">
        <v>0</v>
      </c>
      <c r="C24" s="11">
        <v>0</v>
      </c>
      <c r="D24" s="11">
        <f t="shared" ref="D24:D25" si="9">B24+C24</f>
        <v>0</v>
      </c>
      <c r="E24" s="11">
        <v>0</v>
      </c>
      <c r="F24" s="11">
        <v>0</v>
      </c>
      <c r="G24" s="11">
        <f t="shared" ref="G24:G25" si="10">D24-E24</f>
        <v>0</v>
      </c>
      <c r="H24" s="8" t="s">
        <v>48</v>
      </c>
    </row>
    <row r="25" spans="1:8" x14ac:dyDescent="0.2">
      <c r="A25" s="18" t="s">
        <v>18</v>
      </c>
      <c r="B25" s="11">
        <v>0</v>
      </c>
      <c r="C25" s="11">
        <v>0</v>
      </c>
      <c r="D25" s="11">
        <f t="shared" si="9"/>
        <v>0</v>
      </c>
      <c r="E25" s="11">
        <v>0</v>
      </c>
      <c r="F25" s="11">
        <v>0</v>
      </c>
      <c r="G25" s="11">
        <f t="shared" si="10"/>
        <v>0</v>
      </c>
      <c r="H25" s="8" t="s">
        <v>49</v>
      </c>
    </row>
    <row r="26" spans="1:8" x14ac:dyDescent="0.2">
      <c r="A26" s="17" t="s">
        <v>19</v>
      </c>
      <c r="B26" s="10">
        <f>SUM(B27:B30)</f>
        <v>0</v>
      </c>
      <c r="C26" s="10">
        <f>SUM(C27:C30)</f>
        <v>0</v>
      </c>
      <c r="D26" s="10">
        <f t="shared" ref="D26:G26" si="11">SUM(D27:D30)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8">
        <v>0</v>
      </c>
    </row>
    <row r="27" spans="1:8" x14ac:dyDescent="0.2">
      <c r="A27" s="18" t="s">
        <v>20</v>
      </c>
      <c r="B27" s="11">
        <v>0</v>
      </c>
      <c r="C27" s="11">
        <v>0</v>
      </c>
      <c r="D27" s="11">
        <f t="shared" ref="D27:D30" si="12">B27+C27</f>
        <v>0</v>
      </c>
      <c r="E27" s="11">
        <v>0</v>
      </c>
      <c r="F27" s="11">
        <v>0</v>
      </c>
      <c r="G27" s="11">
        <f t="shared" ref="G27:G30" si="13">D27-E27</f>
        <v>0</v>
      </c>
      <c r="H27" s="8" t="s">
        <v>50</v>
      </c>
    </row>
    <row r="28" spans="1:8" x14ac:dyDescent="0.2">
      <c r="A28" s="18" t="s">
        <v>21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8" t="s">
        <v>51</v>
      </c>
    </row>
    <row r="29" spans="1:8" x14ac:dyDescent="0.2">
      <c r="A29" s="18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8" t="s">
        <v>52</v>
      </c>
    </row>
    <row r="30" spans="1:8" x14ac:dyDescent="0.2">
      <c r="A30" s="18" t="s">
        <v>23</v>
      </c>
      <c r="B30" s="11">
        <v>0</v>
      </c>
      <c r="C30" s="11">
        <v>0</v>
      </c>
      <c r="D30" s="11">
        <f t="shared" si="12"/>
        <v>0</v>
      </c>
      <c r="E30" s="11">
        <v>0</v>
      </c>
      <c r="F30" s="11">
        <v>0</v>
      </c>
      <c r="G30" s="11">
        <f t="shared" si="13"/>
        <v>0</v>
      </c>
      <c r="H30" s="8" t="s">
        <v>53</v>
      </c>
    </row>
    <row r="31" spans="1:8" x14ac:dyDescent="0.2">
      <c r="A31" s="17" t="s">
        <v>58</v>
      </c>
      <c r="B31" s="10">
        <f>SUM(B32)</f>
        <v>0</v>
      </c>
      <c r="C31" s="10">
        <f t="shared" ref="C31:G31" si="14">SUM(C32)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8">
        <v>0</v>
      </c>
    </row>
    <row r="32" spans="1:8" x14ac:dyDescent="0.2">
      <c r="A32" s="18" t="s">
        <v>24</v>
      </c>
      <c r="B32" s="11">
        <v>0</v>
      </c>
      <c r="C32" s="11">
        <v>0</v>
      </c>
      <c r="D32" s="11">
        <f t="shared" ref="D32:D35" si="15">B32+C32</f>
        <v>0</v>
      </c>
      <c r="E32" s="11">
        <v>0</v>
      </c>
      <c r="F32" s="11">
        <v>0</v>
      </c>
      <c r="G32" s="11">
        <f t="shared" ref="G32:G35" si="16">D32-E32</f>
        <v>0</v>
      </c>
      <c r="H32" s="8" t="s">
        <v>54</v>
      </c>
    </row>
    <row r="33" spans="1:8" x14ac:dyDescent="0.2">
      <c r="A33" s="19" t="s">
        <v>59</v>
      </c>
      <c r="B33" s="10">
        <v>0</v>
      </c>
      <c r="C33" s="10">
        <v>0</v>
      </c>
      <c r="D33" s="10">
        <f t="shared" si="15"/>
        <v>0</v>
      </c>
      <c r="E33" s="10">
        <v>0</v>
      </c>
      <c r="F33" s="10">
        <v>0</v>
      </c>
      <c r="G33" s="10">
        <f t="shared" si="16"/>
        <v>0</v>
      </c>
      <c r="H33" s="8" t="s">
        <v>55</v>
      </c>
    </row>
    <row r="34" spans="1:8" x14ac:dyDescent="0.2">
      <c r="A34" s="19" t="s">
        <v>60</v>
      </c>
      <c r="B34" s="10">
        <v>0</v>
      </c>
      <c r="C34" s="10">
        <v>0</v>
      </c>
      <c r="D34" s="10">
        <f t="shared" si="15"/>
        <v>0</v>
      </c>
      <c r="E34" s="10">
        <v>0</v>
      </c>
      <c r="F34" s="10">
        <v>0</v>
      </c>
      <c r="G34" s="10">
        <f t="shared" si="16"/>
        <v>0</v>
      </c>
      <c r="H34" s="8" t="s">
        <v>56</v>
      </c>
    </row>
    <row r="35" spans="1:8" x14ac:dyDescent="0.2">
      <c r="A35" s="19" t="s">
        <v>61</v>
      </c>
      <c r="B35" s="10">
        <v>0</v>
      </c>
      <c r="C35" s="10">
        <v>0</v>
      </c>
      <c r="D35" s="10">
        <f t="shared" si="15"/>
        <v>0</v>
      </c>
      <c r="E35" s="10">
        <v>0</v>
      </c>
      <c r="F35" s="10">
        <v>0</v>
      </c>
      <c r="G35" s="10">
        <f t="shared" si="16"/>
        <v>0</v>
      </c>
      <c r="H35" s="8" t="s">
        <v>57</v>
      </c>
    </row>
    <row r="36" spans="1:8" x14ac:dyDescent="0.2">
      <c r="A36" s="13"/>
      <c r="B36" s="10"/>
      <c r="C36" s="10"/>
      <c r="D36" s="10"/>
      <c r="E36" s="10"/>
      <c r="F36" s="10"/>
      <c r="G36" s="10"/>
      <c r="H36" s="8"/>
    </row>
    <row r="37" spans="1:8" ht="13.5" customHeight="1" x14ac:dyDescent="0.25">
      <c r="A37" s="9" t="s">
        <v>62</v>
      </c>
      <c r="B37" s="12">
        <f>SUM(B6,B33:B35)</f>
        <v>42803792.329999998</v>
      </c>
      <c r="C37" s="12">
        <f t="shared" ref="C37:G37" si="17">SUM(C6,C33:C35)</f>
        <v>21217287.52</v>
      </c>
      <c r="D37" s="12">
        <f t="shared" si="17"/>
        <v>64021079.849999994</v>
      </c>
      <c r="E37" s="12">
        <f t="shared" si="17"/>
        <v>46405549.450000003</v>
      </c>
      <c r="F37" s="12">
        <f t="shared" si="17"/>
        <v>46322554.450000003</v>
      </c>
      <c r="G37" s="12">
        <f t="shared" si="17"/>
        <v>17615530.399999991</v>
      </c>
    </row>
    <row r="39" spans="1:8" x14ac:dyDescent="0.2">
      <c r="A39" s="21" t="s">
        <v>63</v>
      </c>
      <c r="B39" s="20"/>
      <c r="C39" s="20"/>
      <c r="D39" s="20"/>
    </row>
    <row r="44" spans="1:8" x14ac:dyDescent="0.2">
      <c r="A44" s="22" t="s">
        <v>64</v>
      </c>
      <c r="B44" s="22" t="s">
        <v>65</v>
      </c>
    </row>
    <row r="45" spans="1:8" x14ac:dyDescent="0.2">
      <c r="A45" s="22" t="s">
        <v>66</v>
      </c>
      <c r="B45" s="22" t="s">
        <v>67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2023-10-26T20:25:29Z</cp:lastPrinted>
  <dcterms:created xsi:type="dcterms:W3CDTF">2012-12-11T21:13:37Z</dcterms:created>
  <dcterms:modified xsi:type="dcterms:W3CDTF">2024-01-29T23:10:55Z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