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8_{71FF55DB-8509-4408-AB7B-DD5046F678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<sst xmlns="http://schemas.openxmlformats.org/spreadsheetml/2006/main" count="66" uniqueCount="65">
  <si>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</si>
  <si>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</si>
  <si>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</si>
  <si>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</si>
  <si>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</si>
  <si>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</si>
  <si>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</si>
  <si>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</si>
  <si>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</si>
  <si>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</si>
  <si>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</si>
  <si>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</si>
  <si>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</si>
  <si>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</si>
  <si>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</si>
  <si>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</si>
  <si>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</si>
  <si>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</si>
  <si>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</si>
  <si>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</si>
  <si>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</si>
  <si>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</si>
  <si>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</si>
  <si>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</si>
  <si>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</si>
  <si>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</si>
  <si>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</si>
  <si>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</si>
  <si>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</si>
  <si>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</si>
  <si>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</si>
  <si>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</si>
  <si>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</si>
  <si>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</si>
  <si>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</si>
  <si>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</si>
  <si>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</si>
  <si>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</si>
  <si>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</si>
  <si>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</si>
  <si>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</si>
  <si>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</si>
  <si>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</si>
  <si>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</si>
  <si>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</si>
  <si>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</si>
  <si>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</si>
  <si>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</si>
  <si>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</si>
  <si>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</si>
  <si>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</si>
  <si>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</si>
  <si>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</si>
  <si>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</si>
  <si>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</si>
  <si>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</si>
  <si>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</si>
  <si>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</si>
  <si>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</si>
  <si>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</si>
  <si>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Situación Financiera
Al 31 de Diciembre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</si>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</sst>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CFA581D2-27CD-40F9-863B-C92A3666F4B6}"/>
    <cellStyle name="Millares 2 3" xfId="4" xr:uid="{00000000-0005-0000-0000-000003000000}"/>
    <cellStyle name="Millares 2 3 2" xfId="19" xr:uid="{7590A264-445D-4DF3-8004-73AF0CBF3CFC}"/>
    <cellStyle name="Millares 2 4" xfId="16" xr:uid="{00000000-0005-0000-0000-000004000000}"/>
    <cellStyle name="Millares 2 4 2" xfId="26" xr:uid="{FEF7D295-5471-46D9-B37E-20E7C473FD1D}"/>
    <cellStyle name="Millares 2 5" xfId="17" xr:uid="{0617BAC7-9F65-46B6-84D1-774C1F2EFFBD}"/>
    <cellStyle name="Millares 3" xfId="5" xr:uid="{00000000-0005-0000-0000-000005000000}"/>
    <cellStyle name="Millares 3 2" xfId="20" xr:uid="{DDD7AE4B-7426-4024-AA2E-EDE653634C85}"/>
    <cellStyle name="Moneda 2" xfId="6" xr:uid="{00000000-0005-0000-0000-000006000000}"/>
    <cellStyle name="Moneda 2 2" xfId="21" xr:uid="{DEA54470-A816-4071-8BEF-A0FC207E06B5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A04F4607-D351-42F3-8A00-CCD7513482A8}"/>
    <cellStyle name="Normal 3" xfId="9" xr:uid="{00000000-0005-0000-0000-00000A000000}"/>
    <cellStyle name="Normal 3 2" xfId="23" xr:uid="{B1239139-8817-4F6B-AFBE-B7972C34E781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C1CA1AE2-AB6B-4E06-BFDC-297FA264AC78}"/>
    <cellStyle name="Normal 6 3" xfId="24" xr:uid="{93178EBF-33A3-481B-8B24-0E28FD66182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activeCell="A59" sqref="A1:F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36529387.950000003</v>
      </c>
      <c r="C5" s="18">
        <v>15627248.01</v>
      </c>
      <c r="D5" s="9" t="s">
        <v>36</v>
      </c>
      <c r="E5" s="18">
        <v>1176771.98</v>
      </c>
      <c r="F5" s="21">
        <v>1172693.3500000001</v>
      </c>
    </row>
    <row r="6" spans="1:6" x14ac:dyDescent="0.2">
      <c r="A6" s="9" t="s">
        <v>23</v>
      </c>
      <c r="B6" s="18">
        <v>7361599.1699999999</v>
      </c>
      <c r="C6" s="18">
        <v>8488810.0800000001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92082.67</v>
      </c>
      <c r="C9" s="18">
        <v>181005.14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43983069.790000007</v>
      </c>
      <c r="C13" s="20">
        <f>SUM(C5:C11)</f>
        <v>24297063.23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1176771.98</v>
      </c>
      <c r="F14" s="25">
        <f>SUM(F5:F12)</f>
        <v>1172693.3500000001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46289831.719999999</v>
      </c>
      <c r="C18" s="18">
        <v>46289831.719999999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35867260.210000001</v>
      </c>
      <c r="C19" s="18">
        <v>35302815.340000004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2437668.54</v>
      </c>
      <c r="C20" s="18">
        <v>866662.43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-25257940.059999999</v>
      </c>
      <c r="C21" s="18">
        <v>-23130206.98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3102230.28</v>
      </c>
      <c r="C22" s="18">
        <v>3033230.28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62439050.690000013</v>
      </c>
      <c r="C26" s="20">
        <f>SUM(C16:C24)</f>
        <v>62362332.790000007</v>
      </c>
      <c r="D26" s="12" t="s">
        <v>50</v>
      </c>
      <c r="E26" s="20">
        <f>SUM(E24+E14)</f>
        <v>1176771.98</v>
      </c>
      <c r="F26" s="25">
        <f>SUM(F14+F24)</f>
        <v>1172693.3500000001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106422120.48000002</v>
      </c>
      <c r="C28" s="20">
        <f>C13+C26</f>
        <v>86659396.020000011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942681.52</v>
      </c>
      <c r="F30" s="25">
        <f>SUM(F31:F33)</f>
        <v>942681.52</v>
      </c>
    </row>
    <row r="31" spans="1:6" x14ac:dyDescent="0.2">
      <c r="A31" s="13"/>
      <c r="B31" s="14"/>
      <c r="C31" s="15"/>
      <c r="D31" s="9" t="s">
        <v>2</v>
      </c>
      <c r="E31" s="18">
        <v>842981.52</v>
      </c>
      <c r="F31" s="21">
        <v>842981.52</v>
      </c>
    </row>
    <row r="32" spans="1:6" x14ac:dyDescent="0.2">
      <c r="A32" s="13"/>
      <c r="B32" s="14"/>
      <c r="C32" s="15"/>
      <c r="D32" s="9" t="s">
        <v>13</v>
      </c>
      <c r="E32" s="18">
        <v>99700</v>
      </c>
      <c r="F32" s="21">
        <v>99700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104302666.98</v>
      </c>
      <c r="F35" s="25">
        <f>SUM(F36:F40)</f>
        <v>84544021.149999991</v>
      </c>
    </row>
    <row r="36" spans="1:6" x14ac:dyDescent="0.2">
      <c r="A36" s="13"/>
      <c r="B36" s="14"/>
      <c r="C36" s="15"/>
      <c r="D36" s="9" t="s">
        <v>46</v>
      </c>
      <c r="E36" s="18">
        <v>19758645.829999998</v>
      </c>
      <c r="F36" s="21">
        <v>7864297.6900000004</v>
      </c>
    </row>
    <row r="37" spans="1:6" x14ac:dyDescent="0.2">
      <c r="A37" s="13"/>
      <c r="B37" s="14"/>
      <c r="C37" s="15"/>
      <c r="D37" s="9" t="s">
        <v>14</v>
      </c>
      <c r="E37" s="18">
        <v>84544021.150000006</v>
      </c>
      <c r="F37" s="21">
        <v>76679723.459999993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105245348.5</v>
      </c>
      <c r="F46" s="25">
        <f>SUM(F42+F35+F30)</f>
        <v>85486702.669999987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106422120.48</v>
      </c>
      <c r="F48" s="20">
        <f>F46+F26</f>
        <v>86659396.019999981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7" spans="1:6" x14ac:dyDescent="0.2">
      <c r="A57" s="30" t="s">
        <v>61</v>
      </c>
      <c r="B57" s="29"/>
      <c r="C57" s="31" t="s">
        <v>62</v>
      </c>
      <c r="D57" s="29"/>
    </row>
    <row r="58" spans="1:6" x14ac:dyDescent="0.2">
      <c r="A58" s="30" t="s">
        <v>63</v>
      </c>
      <c r="B58" s="29"/>
      <c r="C58" s="31" t="s">
        <v>64</v>
      </c>
      <c r="D58" s="29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2024-01-29T20:38:50Z</cp:lastPrinted>
  <dcterms:created xsi:type="dcterms:W3CDTF">2012-12-11T20:26:08Z</dcterms:created>
  <dcterms:modified xsi:type="dcterms:W3CDTF">2024-01-29T20:39:02Z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