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979F56EF-C075-4715-8103-109CCAC8A3D7}" xr6:coauthVersionLast="47" xr6:coauthVersionMax="47" xr10:uidLastSave="{00000000-0000-0000-0000-000000000000}"/>
  <bookViews>
    <workbookView xWindow="-108" yWindow="-108" windowWidth="23256" windowHeight="12456" activeTab="11" xr2:uid="{F85199F6-C3CC-4BA3-9C40-99A5C6A55843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8" l="1"/>
  <c r="H34" i="8" s="1"/>
  <c r="E33" i="8"/>
  <c r="H33" i="8" s="1"/>
  <c r="E32" i="8"/>
  <c r="H32" i="8" s="1"/>
  <c r="E31" i="8"/>
  <c r="H31" i="8" s="1"/>
  <c r="E30" i="8"/>
  <c r="H30" i="8" s="1"/>
  <c r="E29" i="8"/>
  <c r="H29" i="8" s="1"/>
  <c r="E28" i="8"/>
  <c r="H28" i="8" s="1"/>
  <c r="E27" i="8"/>
  <c r="H27" i="8" s="1"/>
  <c r="E26" i="8"/>
  <c r="E25" i="8" s="1"/>
  <c r="G25" i="8"/>
  <c r="F25" i="8"/>
  <c r="D25" i="8"/>
  <c r="C25" i="8"/>
  <c r="E23" i="8"/>
  <c r="H23" i="8" s="1"/>
  <c r="H22" i="8"/>
  <c r="E22" i="8"/>
  <c r="E21" i="8"/>
  <c r="H21" i="8" s="1"/>
  <c r="E20" i="8"/>
  <c r="H20" i="8" s="1"/>
  <c r="H19" i="8"/>
  <c r="E19" i="8"/>
  <c r="E18" i="8"/>
  <c r="E16" i="8" s="1"/>
  <c r="E17" i="8"/>
  <c r="H17" i="8" s="1"/>
  <c r="G16" i="8"/>
  <c r="F16" i="8"/>
  <c r="D16" i="8"/>
  <c r="C16" i="8"/>
  <c r="H14" i="8"/>
  <c r="E14" i="8"/>
  <c r="H13" i="8"/>
  <c r="E13" i="8"/>
  <c r="E12" i="8"/>
  <c r="H12" i="8" s="1"/>
  <c r="H11" i="8"/>
  <c r="E11" i="8"/>
  <c r="H10" i="8"/>
  <c r="E10" i="8"/>
  <c r="E9" i="8"/>
  <c r="E6" i="8" s="1"/>
  <c r="H8" i="8"/>
  <c r="E8" i="8"/>
  <c r="H7" i="8"/>
  <c r="E7" i="8"/>
  <c r="G6" i="8"/>
  <c r="F6" i="8"/>
  <c r="D6" i="8"/>
  <c r="C6" i="8"/>
  <c r="G12" i="7"/>
  <c r="D12" i="7"/>
  <c r="G11" i="7"/>
  <c r="D11" i="7"/>
  <c r="D10" i="7"/>
  <c r="G10" i="7" s="1"/>
  <c r="G9" i="7"/>
  <c r="D9" i="7"/>
  <c r="G8" i="7"/>
  <c r="D8" i="7"/>
  <c r="D7" i="7"/>
  <c r="G7" i="7" s="1"/>
  <c r="G6" i="7"/>
  <c r="D6" i="7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H51" i="6"/>
  <c r="E51" i="6"/>
  <c r="E50" i="6"/>
  <c r="H50" i="6" s="1"/>
  <c r="E49" i="6"/>
  <c r="H49" i="6" s="1"/>
  <c r="H48" i="6"/>
  <c r="E48" i="6"/>
  <c r="E47" i="6"/>
  <c r="H47" i="6" s="1"/>
  <c r="E46" i="6"/>
  <c r="H46" i="6" s="1"/>
  <c r="H45" i="6"/>
  <c r="E45" i="6"/>
  <c r="E44" i="6"/>
  <c r="H44" i="6" s="1"/>
  <c r="G43" i="6"/>
  <c r="F43" i="6"/>
  <c r="D43" i="6"/>
  <c r="C43" i="6"/>
  <c r="E43" i="6" s="1"/>
  <c r="H43" i="6" s="1"/>
  <c r="E32" i="6"/>
  <c r="H32" i="6" s="1"/>
  <c r="H31" i="6"/>
  <c r="E31" i="6"/>
  <c r="E30" i="6"/>
  <c r="H30" i="6" s="1"/>
  <c r="E29" i="6"/>
  <c r="H29" i="6" s="1"/>
  <c r="H28" i="6"/>
  <c r="E28" i="6"/>
  <c r="E27" i="6"/>
  <c r="H27" i="6" s="1"/>
  <c r="E26" i="6"/>
  <c r="H26" i="6" s="1"/>
  <c r="H25" i="6"/>
  <c r="E25" i="6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E13" i="6"/>
  <c r="H13" i="6" s="1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F5" i="6"/>
  <c r="D5" i="6"/>
  <c r="C5" i="6"/>
  <c r="E5" i="6" s="1"/>
  <c r="H5" i="6" s="1"/>
  <c r="H26" i="8" l="1"/>
  <c r="H25" i="8" s="1"/>
  <c r="H18" i="8"/>
  <c r="H16" i="8" s="1"/>
  <c r="H9" i="8"/>
  <c r="H6" i="8" s="1"/>
  <c r="G12" i="5" l="1"/>
  <c r="G37" i="5"/>
  <c r="G10" i="5"/>
  <c r="G62" i="5"/>
  <c r="F62" i="5"/>
  <c r="E62" i="5"/>
  <c r="D65" i="5"/>
  <c r="C65" i="5"/>
  <c r="B65" i="5"/>
  <c r="F37" i="5"/>
  <c r="F65" i="5" s="1"/>
  <c r="E37" i="5"/>
  <c r="D37" i="5"/>
  <c r="C37" i="5"/>
  <c r="B37" i="5"/>
  <c r="E55" i="4"/>
  <c r="E54" i="4"/>
  <c r="E35" i="4"/>
  <c r="E34" i="4" s="1"/>
  <c r="E41" i="4" s="1"/>
  <c r="D35" i="4"/>
  <c r="D45" i="4" s="1"/>
  <c r="E20" i="4"/>
  <c r="E21" i="4" s="1"/>
  <c r="E22" i="4" s="1"/>
  <c r="E30" i="4" s="1"/>
  <c r="E7" i="4"/>
  <c r="D7" i="4"/>
  <c r="D20" i="4" s="1"/>
  <c r="D21" i="4" s="1"/>
  <c r="D22" i="4" s="1"/>
  <c r="D30" i="4" s="1"/>
  <c r="G65" i="5" l="1"/>
  <c r="E65" i="5"/>
  <c r="D34" i="4"/>
  <c r="D41" i="4" s="1"/>
  <c r="D54" i="4"/>
  <c r="D55" i="4"/>
</calcChain>
</file>

<file path=xl/sharedStrings.xml><?xml version="1.0" encoding="utf-8"?>
<sst xmlns="http://schemas.openxmlformats.org/spreadsheetml/2006/main" count="989" uniqueCount="749">
  <si>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</si>
  <si>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</si>
  <si>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</si>
  <si>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</si>
  <si>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</si>
  <si>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</si>
  <si>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</si>
  <si>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</si>
  <si>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</si>
  <si>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</si>
  <si>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</si>
  <si>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</si>
  <si>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</si>
  <si>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</si>
  <si>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</si>
  <si>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</si>
  <si>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</si>
  <si>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</si>
  <si>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</si>
  <si>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</si>
  <si>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</si>
  <si>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</si>
  <si>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</si>
  <si>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</si>
  <si>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</si>
  <si>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</si>
  <si>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</si>
  <si>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</si>
  <si>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</si>
  <si>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</si>
  <si>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</si>
  <si>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</si>
  <si>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</si>
  <si>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</si>
  <si>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</si>
  <si>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</si>
  <si>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</si>
  <si>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</si>
  <si>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</si>
  <si>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</si>
  <si>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</si>
  <si>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</si>
  <si>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</si>
  <si>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</si>
  <si>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</si>
  <si>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</si>
  <si>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</si>
  <si>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</si>
  <si>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</si>
  <si>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</si>
  <si>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</si>
  <si>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</si>
  <si>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</si>
  <si>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</si>
  <si>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</si>
  <si>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</si>
  <si>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</si>
  <si>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</si>
  <si>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</si>
  <si>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</si>
  <si>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</si>
  <si>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</si>
  <si>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</si>
  <si>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</si>
  <si>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</si>
  <si>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</si>
  <si>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</si>
  <si>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</si>
  <si>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</si>
  <si>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</si>
  <si>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</si>
  <si>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</si>
  <si>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</si>
  <si>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</si>
  <si>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</si>
  <si>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</si>
  <si>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</si>
  <si>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</si>
  <si>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</si>
  <si>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</si>
  <si>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</si>
  <si>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</si>
  <si>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</si>
  <si>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</si>
  <si>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</si>
  <si>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</si>
  <si>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</si>
  <si>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</si>
  <si>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</si>
  <si>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</si>
  <si>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</si>
  <si>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</si>
  <si>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</si>
  <si>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</si>
  <si>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</si>
  <si>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</si>
  <si>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</si>
  <si>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</si>
  <si>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</si>
  <si>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</si>
  <si>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</si>
  <si>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</si>
  <si>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</si>
  <si>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</si>
  <si>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</si>
  <si>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</si>
  <si>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</si>
  <si>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</si>
  <si>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</si>
  <si>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</si>
  <si>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</si>
  <si>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</si>
  <si>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</si>
  <si>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</si>
  <si>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</si>
  <si>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</si>
  <si>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</si>
  <si>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</si>
  <si>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</si>
  <si>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</si>
  <si>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</si>
  <si>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</si>
  <si>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</si>
  <si>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</si>
  <si>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</si>
  <si>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</si>
  <si>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</si>
  <si>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</si>
  <si>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</si>
  <si>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</si>
  <si>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</si>
  <si>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</si>
  <si>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</si>
  <si>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</si>
  <si>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</si>
  <si>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</si>
  <si>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</si>
  <si>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</si>
  <si>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</si>
  <si>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</si>
  <si>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</si>
  <si>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</si>
  <si>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</si>
  <si>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</si>
  <si>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</si>
  <si>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</si>
  <si>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</si>
  <si>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</si>
  <si>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</si>
  <si>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</si>
  <si>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</si>
  <si>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</si>
  <si>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</si>
  <si>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</si>
  <si>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</si>
  <si>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</si>
  <si>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</si>
  <si>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</si>
  <si>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</si>
  <si>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</si>
  <si>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</si>
  <si>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</si>
  <si>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</si>
  <si>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</si>
  <si>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</si>
  <si>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</si>
  <si>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</si>
  <si>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</si>
  <si>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</si>
  <si>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</si>
  <si>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</si>
  <si>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</si>
  <si>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</si>
  <si>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</si>
  <si>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</si>
  <si>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</si>
  <si>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</si>
  <si>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</si>
  <si>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</si>
  <si>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</si>
  <si>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</si>
  <si>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</si>
  <si>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</si>
  <si>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</si>
  <si>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</si>
  <si>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</si>
  <si>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</si>
  <si>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</si>
  <si>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</si>
  <si>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</si>
  <si>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</si>
  <si>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</si>
  <si>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</si>
  <si>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</si>
  <si>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</si>
  <si>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</si>
  <si>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</si>
  <si>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</si>
  <si>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</si>
  <si>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</si>
  <si>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</si>
  <si>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</si>
  <si>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</si>
  <si>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</si>
  <si>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</si>
  <si>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</si>
  <si>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</si>
  <si>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</si>
  <si>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</si>
  <si>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</si>
  <si>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</si>
  <si>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</si>
  <si>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</si>
  <si>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</si>
  <si>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</si>
  <si>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</si>
  <si>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</si>
  <si>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</si>
  <si>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</si>
  <si>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</si>
  <si>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</si>
  <si>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</si>
  <si>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</si>
  <si>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</si>
  <si>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</si>
  <si>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</si>
  <si>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</si>
  <si>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</si>
  <si>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</si>
  <si>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</si>
  <si>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</si>
  <si>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</si>
  <si>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</si>
  <si>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</si>
  <si>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</si>
  <si>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</si>
  <si>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</si>
  <si>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</si>
  <si>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</si>
  <si>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</si>
  <si>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</si>
  <si>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</si>
  <si>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</si>
  <si>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</si>
  <si>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</si>
  <si>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</si>
  <si>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</si>
  <si>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</si>
  <si>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</si>
  <si>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</si>
  <si>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</si>
  <si>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</si>
  <si>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</si>
  <si>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</si>
  <si>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</si>
  <si>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</si>
  <si>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</si>
  <si>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</si>
  <si>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</si>
  <si>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</si>
  <si>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</si>
  <si>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</si>
  <si>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</si>
  <si>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</si>
  <si>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</si>
  <si>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</si>
  <si>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</si>
  <si>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</si>
  <si>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</si>
  <si>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</si>
  <si>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</si>
  <si>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</si>
  <si>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</si>
  <si>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</si>
  <si>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</si>
  <si>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</si>
  <si>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</si>
  <si>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</si>
  <si>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</si>
  <si>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</si>
  <si>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</si>
  <si>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</si>
  <si>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</si>
  <si>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</si>
  <si>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</si>
  <si>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</si>
  <si>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</si>
  <si>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</si>
  <si>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</si>
  <si>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</si>
  <si>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</si>
  <si>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</si>
  <si>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</si>
  <si>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</si>
  <si>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</si>
  <si>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</si>
  <si>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</si>
  <si>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</si>
  <si>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</si>
  <si>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</si>
  <si>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</si>
  <si>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</si>
  <si>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</si>
  <si>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</si>
  <si>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</si>
  <si>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</si>
  <si>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</si>
  <si>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</si>
  <si>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</si>
  <si>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</si>
  <si>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</si>
  <si>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</si>
  <si>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</si>
  <si>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</si>
  <si>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</si>
  <si>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</si>
  <si>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</si>
  <si>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</si>
  <si>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</si>
  <si>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</si>
  <si>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</si>
  <si>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</si>
  <si>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</si>
  <si>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</si>
  <si>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</si>
  <si>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</si>
  <si>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</si>
  <si>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</si>
  <si>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</si>
  <si>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</si>
  <si>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</si>
  <si>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</si>
  <si>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</si>
  <si>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</si>
  <si>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</si>
  <si>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</si>
  <si>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</si>
  <si>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</si>
  <si>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</si>
  <si>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</si>
  <si>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</si>
  <si>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</si>
  <si>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</si>
  <si>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</si>
  <si>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</si>
  <si>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</si>
  <si>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</si>
  <si>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</si>
  <si>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</si>
  <si>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</si>
  <si>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</si>
  <si>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</si>
  <si>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</si>
  <si>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</si>
  <si>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</si>
  <si>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</si>
  <si>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</si>
  <si>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</si>
  <si>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</si>
  <si>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</si>
  <si>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</si>
  <si>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</si>
  <si>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</si>
  <si>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</si>
  <si>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</si>
  <si>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</si>
  <si>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</si>
  <si>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</si>
  <si>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</si>
  <si>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</si>
  <si>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</si>
  <si>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</si>
  <si>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</si>
  <si>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</si>
  <si>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</si>
  <si>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</si>
  <si>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</si>
  <si>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</si>
  <si>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</si>
  <si>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</si>
  <si>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</si>
  <si>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</si>
  <si>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</si>
  <si>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</si>
  <si>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</si>
  <si>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</si>
  <si>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</si>
  <si>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</si>
  <si>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</si>
  <si>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</si>
  <si>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</si>
  <si>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</si>
  <si>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</si>
  <si>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</si>
  <si>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</si>
  <si>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</si>
  <si>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</si>
  <si>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</si>
  <si>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</si>
  <si>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</si>
  <si>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</si>
  <si>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</si>
  <si>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</si>
  <si>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</si>
  <si>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</si>
  <si>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</si>
  <si>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</si>
  <si>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</si>
  <si>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</si>
  <si>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</si>
  <si>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</si>
  <si>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</si>
  <si>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</si>
  <si>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</si>
  <si>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</si>
  <si>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</si>
  <si>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</si>
  <si>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</si>
  <si>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</si>
  <si>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</si>
  <si>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</si>
  <si>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</si>
  <si>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</si>
  <si>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</si>
  <si>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</si>
  <si>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</si>
  <si>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</si>
  <si>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</si>
  <si>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</si>
  <si>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</si>
  <si>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</si>
  <si>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</si>
  <si>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</si>
  <si>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</si>
  <si>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</si>
  <si>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</si>
  <si>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</si>
  <si>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</si>
  <si>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</si>
  <si>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</si>
  <si>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</si>
  <si>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</si>
  <si>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</si>
  <si>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</si>
  <si>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</si>
  <si>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</si>
  <si>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</si>
  <si>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</si>
  <si>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</si>
  <si>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</si>
  <si>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</si>
  <si>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</si>
  <si>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</si>
  <si>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</si>
  <si>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</si>
  <si>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</si>
  <si>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</si>
  <si>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</si>
  <si>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</si>
  <si>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</si>
  <si>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</si>
  <si>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</si>
  <si>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</si>
  <si>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</si>
  <si>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</si>
  <si>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</si>
  <si>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</si>
  <si>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</si>
  <si>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</si>
  <si>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</si>
  <si>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</si>
  <si>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</si>
  <si>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</si>
  <si>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</si>
  <si>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</si>
  <si>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</si>
  <si>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</si>
  <si>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</si>
  <si>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</si>
  <si>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</si>
  <si>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</si>
  <si>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</si>
  <si>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</si>
  <si>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</si>
  <si>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</si>
  <si>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</si>
  <si>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</si>
  <si>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</si>
  <si>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</si>
  <si>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</si>
  <si>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</si>
  <si>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</si>
  <si>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</si>
  <si>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</si>
  <si>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</si>
  <si>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</si>
  <si>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</si>
  <si>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</si>
  <si>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</si>
  <si>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</si>
  <si>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</si>
  <si>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</si>
  <si>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</si>
  <si>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</si>
  <si>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</si>
  <si>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</si>
  <si>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</si>
  <si>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</si>
  <si>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</si>
  <si>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</si>
  <si>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</si>
  <si>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</si>
  <si>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</si>
  <si>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</si>
  <si>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</si>
  <si>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</si>
  <si>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</si>
  <si>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</si>
  <si>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</si>
  <si>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</si>
  <si>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</si>
  <si>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</si>
  <si>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</si>
  <si>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</si>
  <si>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</si>
  <si>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</si>
  <si>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</si>
  <si>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</si>
  <si>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</si>
  <si>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</si>
  <si>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</si>
  <si>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</si>
  <si>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</si>
  <si>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</si>
  <si>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</si>
  <si>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</si>
  <si>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</si>
  <si>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</si>
  <si>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</si>
  <si>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</si>
  <si>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</si>
  <si>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</si>
  <si>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</si>
  <si>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</si>
  <si>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</si>
  <si>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</si>
  <si>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</si>
  <si>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</si>
  <si>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</si>
  <si>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</si>
  <si>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</si>
  <si>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</si>
  <si>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</si>
  <si>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</si>
  <si>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</si>
  <si>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</si>
  <si>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</si>
  <si>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</si>
  <si>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</si>
  <si>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</si>
  <si>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</si>
  <si>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</si>
  <si>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</si>
  <si>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</si>
  <si>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</si>
  <si>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</si>
  <si>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</si>
  <si>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</si>
  <si>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</si>
  <si>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</si>
  <si>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</si>
  <si>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</si>
  <si>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</si>
  <si>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</si>
  <si>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</si>
  <si>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</si>
  <si>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</si>
  <si>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</si>
  <si>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</si>
  <si>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</si>
  <si>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</si>
  <si>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</si>
  <si>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</si>
  <si>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</si>
  <si>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</si>
  <si>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</si>
  <si>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</si>
  <si>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</si>
  <si>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</si>
  <si>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</si>
  <si>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</si>
  <si>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</si>
  <si>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</si>
  <si>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</si>
  <si>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</si>
  <si>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</si>
  <si>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</si>
  <si>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</si>
  <si>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</si>
  <si>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</si>
  <si>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</si>
  <si>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</si>
  <si>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</si>
  <si>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</si>
  <si>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</si>
  <si>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</si>
  <si>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</si>
  <si>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</si>
  <si>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</si>
  <si>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</si>
  <si>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COMITE MUNICIPAL DE AGUA POTABLE Y ALCANTARLLADO DE APASEO EL GRANDE, GTO.</t>
  </si>
  <si>
    <t>Proyecciones de Ingresos - LDF</t>
  </si>
  <si>
    <t>(PESOS)</t>
  </si>
  <si>
    <t>(CIFRAS NOMINALES)</t>
  </si>
  <si>
    <t>Concepto (b)</t>
  </si>
  <si>
    <t>2024 (d)</t>
  </si>
  <si>
    <t>2025 (d)</t>
  </si>
  <si>
    <t>2026 (d)</t>
  </si>
  <si>
    <t>2027 (d)</t>
  </si>
  <si>
    <t>2028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</si>
  <si>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</si>
  <si>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</si>
  <si>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</si>
  <si>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</si>
  <si>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</si>
  <si>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</si>
  <si>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</si>
  <si>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</si>
  <si>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</si>
  <si>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</si>
  <si>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</si>
  <si>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</si>
  <si>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</si>
  <si>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</si>
  <si>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</si>
  <si>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</si>
  <si>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</si>
  <si>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</si>
  <si>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</si>
  <si>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</si>
  <si>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</si>
  <si>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</si>
  <si>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</si>
  <si>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</si>
  <si>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</si>
  <si>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</si>
  <si>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</si>
  <si>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</si>
  <si>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</si>
  <si>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</si>
  <si>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</si>
  <si>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</si>
  <si>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</si>
  <si>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2017¹ (c)</t>
  </si>
  <si>
    <t>2018 ¹ (c)</t>
  </si>
  <si>
    <t>2019 ¹ (c)</t>
  </si>
  <si>
    <t>2020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</si>
  <si>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</si>
  <si>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</si>
  <si>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</si>
  <si>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</si>
  <si>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</si>
  <si>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</si>
  <si>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</si>
  <si>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</si>
  <si>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</si>
  <si>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</si>
  <si>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</si>
  <si>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</si>
  <si>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</si>
  <si>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</si>
  <si>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</si>
  <si>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</si>
  <si>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</si>
  <si>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</si>
  <si>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</si>
  <si>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</si>
  <si>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</si>
  <si>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</si>
  <si>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</si>
  <si>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</si>
  <si>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</si>
  <si>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</si>
  <si>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Formato 7 d) Resultados de Egresos - LDF</t>
  </si>
  <si>
    <t>Resultados de Egresos - LDF</t>
  </si>
  <si>
    <t>2017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</si>
  <si>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</si>
  <si>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</si>
  <si>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</si>
  <si>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</si>
  <si>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egresos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</si>
  <si>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egresos devengados al cierre trimestral más reciente disponible .</t>
    </r>
  </si>
  <si>
    <t>Formato 8) Informe sobre Estudios Actuariales – LDF</t>
  </si>
  <si>
    <t>COMITÉ MUNICIPAL DE AGUA POTABLE Y ALCANTARILLADO DE APASEO EL GRANDE,GTO,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</si>
  <si>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</si>
  <si>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</si>
  <si>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</si>
  <si>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</si>
  <si>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</si>
  <si>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</si>
  <si>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</si>
  <si>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</si>
  <si>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</si>
  <si>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</si>
  <si>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</si>
  <si>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</si>
  <si>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</si>
  <si>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</si>
  <si>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</si>
  <si>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</si>
  <si>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</si>
  <si>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</si>
  <si>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</si>
  <si>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</si>
  <si>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</si>
  <si>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</si>
  <si>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</si>
  <si>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</si>
  <si>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</si>
  <si>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</si>
  <si>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</si>
  <si>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</si>
  <si>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</si>
  <si>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</si>
  <si>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</si>
  <si>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</si>
  <si>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</si>
  <si>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</si>
  <si>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</si>
  <si>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</si>
  <si>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</si>
  <si>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</si>
  <si>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</si>
  <si>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</si>
  <si>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</si>
  <si>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</si>
  <si>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</si>
  <si>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</si>
  <si>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</si>
  <si>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</si>
  <si>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Comité Municipal de Agua Potable y Alcantarillado de Apaseo el Grande, Gto.
Estado de Situación Financiera Detallado - LDF
al 31 de Diciembre de 2022 y al 31 de Diciembre de 2021
PESOS</t>
  </si>
  <si>
    <t>Comité Municipal de Agua Potable y Alcantarillado de Apaseo el Grande, Gto.
Informe Analítico de la Deuda Pública y Otros Pasivos - LDF
al 31 de Diciembre de 2022 y al 31 de Diciembre de 0000
PESOS</t>
  </si>
  <si>
    <t>Comité Municipal de Agua Potable y Alcantarillado de Apaseo el Grande, Gto.
Informe Analítico de Obligaciones Diferentes de Financiamientos # LDF
al 31 de Diciembre de 2022 y al 31 de Diciembre de 2021
PESOS</t>
  </si>
  <si>
    <t>Comité Municipal de Agua Potable y Alcantarillado de Apaseo el Grande, Gto.
Balance Presupuestario - LDF
al 31 de Diciembre de 2022
PESOS</t>
  </si>
  <si>
    <t>Comité Municipal de Agua Potable y Alcantarillado de Apaseo el Grande, Gto.
Estado Analítico de Ingresos Detallado - LDF
al 31 de Diciembre de 2022
PESOS</t>
  </si>
  <si>
    <t>Comité Municipal de Agua Potable y Alcantarillado de Apaseo el Grande, Gto.
Clasificación por Objeto del Gasto (Capítulo y Concepto)
al 31 de Diciembre de 2022
PESOS</t>
  </si>
  <si>
    <t>Comité Municipal de Agua Potable y Alcantarillado de Apaseo el Grande, Gto.
Estado Analítico del Ejercicio del Presupuesto de Egresos Detallado - LDF
Clasificación Administrativa
al 31 de Diciembre de 2022
PESOS</t>
  </si>
  <si>
    <t>Comité Municipal de Agua Potable y Alcantarillado de Apaseo el Grande, Gto.
Estado Analítico del Ejercicio del Presupuesto de Egresos Detallado - LDF
Clasificación Funcional (Finalidad y Función)
al 31 de Diciembre de 2022
PESOS</t>
  </si>
  <si>
    <t>Comité Municipal de Agua Potable y Alcantarillado de Apaseo el Grande, Gto.
Estado Analítico del Ejercicio del Presupuesto de Egresos Detallado - LDF
Clasificación de Servicios Personales por Categoría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</si>
</sst>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</numFmts>
  <fonts count="2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4">
    <xf numFmtId="0" fontId="0" fillId="0" borderId="0"/>
    <xf numFmtId="0" fontId="8" fillId="0" borderId="0"/>
    <xf numFmtId="0" fontId="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3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4" fontId="5" fillId="0" borderId="9" xfId="0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8" xfId="0" applyFont="1" applyBorder="1"/>
    <xf numFmtId="0" fontId="6" fillId="0" borderId="18" xfId="0" applyFont="1" applyBorder="1" applyAlignment="1">
      <alignment vertical="center"/>
    </xf>
    <xf numFmtId="0" fontId="13" fillId="0" borderId="0" xfId="0" applyFont="1"/>
    <xf numFmtId="0" fontId="4" fillId="2" borderId="0" xfId="0" applyFont="1" applyFill="1" applyAlignment="1">
      <alignment horizontal="center" vertical="center"/>
    </xf>
    <xf numFmtId="0" fontId="12" fillId="2" borderId="6" xfId="0" applyFont="1" applyFill="1" applyBorder="1"/>
    <xf numFmtId="0" fontId="4" fillId="2" borderId="9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4" fontId="5" fillId="4" borderId="7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justify" vertical="center"/>
    </xf>
    <xf numFmtId="4" fontId="6" fillId="5" borderId="7" xfId="0" applyNumberFormat="1" applyFont="1" applyFill="1" applyBorder="1" applyAlignment="1">
      <alignment vertical="center"/>
    </xf>
    <xf numFmtId="0" fontId="14" fillId="0" borderId="0" xfId="0" applyFont="1"/>
    <xf numFmtId="164" fontId="14" fillId="0" borderId="0" xfId="3" applyNumberFormat="1" applyFont="1"/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 wrapText="1"/>
    </xf>
    <xf numFmtId="4" fontId="17" fillId="0" borderId="7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19" fillId="0" borderId="5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 indent="2"/>
    </xf>
    <xf numFmtId="0" fontId="20" fillId="0" borderId="5" xfId="0" applyFont="1" applyBorder="1" applyAlignment="1">
      <alignment horizontal="left" vertical="top"/>
    </xf>
    <xf numFmtId="0" fontId="16" fillId="0" borderId="5" xfId="0" applyFont="1" applyBorder="1"/>
    <xf numFmtId="0" fontId="6" fillId="0" borderId="17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2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16" fillId="0" borderId="8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3"/>
    </xf>
    <xf numFmtId="43" fontId="2" fillId="0" borderId="6" xfId="4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6"/>
    </xf>
    <xf numFmtId="0" fontId="0" fillId="0" borderId="7" xfId="0" applyBorder="1" applyAlignment="1" applyProtection="1">
      <alignment vertical="center"/>
      <protection locked="0"/>
    </xf>
    <xf numFmtId="4" fontId="1" fillId="0" borderId="7" xfId="2" applyNumberFormat="1" applyFont="1" applyBorder="1" applyAlignment="1" applyProtection="1">
      <alignment vertical="top"/>
      <protection locked="0"/>
    </xf>
    <xf numFmtId="43" fontId="0" fillId="0" borderId="7" xfId="4" applyFont="1" applyBorder="1" applyAlignment="1" applyProtection="1">
      <alignment vertical="center"/>
      <protection locked="0"/>
    </xf>
    <xf numFmtId="43" fontId="0" fillId="0" borderId="0" xfId="4" applyFont="1"/>
    <xf numFmtId="0" fontId="1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indent="6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left" vertical="center" indent="3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indent="3"/>
    </xf>
    <xf numFmtId="43" fontId="2" fillId="0" borderId="7" xfId="4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7" xfId="0" applyBorder="1"/>
    <xf numFmtId="4" fontId="5" fillId="0" borderId="7" xfId="2" applyNumberFormat="1" applyBorder="1" applyAlignment="1" applyProtection="1">
      <alignment vertical="top"/>
      <protection locked="0"/>
    </xf>
    <xf numFmtId="43" fontId="5" fillId="0" borderId="7" xfId="4" applyFont="1" applyFill="1" applyBorder="1" applyAlignment="1" applyProtection="1">
      <alignment vertical="top"/>
      <protection locked="0"/>
    </xf>
    <xf numFmtId="43" fontId="0" fillId="0" borderId="7" xfId="4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indent="6"/>
    </xf>
    <xf numFmtId="43" fontId="9" fillId="0" borderId="5" xfId="4" applyFont="1" applyFill="1" applyBorder="1" applyProtection="1">
      <protection locked="0"/>
    </xf>
    <xf numFmtId="43" fontId="9" fillId="0" borderId="7" xfId="4" applyFont="1" applyFill="1" applyBorder="1" applyProtection="1">
      <protection locked="0"/>
    </xf>
    <xf numFmtId="43" fontId="9" fillId="0" borderId="17" xfId="4" applyFont="1" applyFill="1" applyBorder="1" applyProtection="1">
      <protection locked="0"/>
    </xf>
    <xf numFmtId="43" fontId="0" fillId="0" borderId="17" xfId="4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3"/>
    </xf>
    <xf numFmtId="0" fontId="0" fillId="0" borderId="7" xfId="0" applyBorder="1" applyAlignment="1">
      <alignment horizontal="left" vertical="center" wrapText="1" indent="6"/>
    </xf>
    <xf numFmtId="0" fontId="0" fillId="0" borderId="7" xfId="0" applyBorder="1" applyAlignment="1">
      <alignment horizontal="left" vertical="center" wrapText="1" indent="9"/>
    </xf>
    <xf numFmtId="3" fontId="0" fillId="0" borderId="7" xfId="0" applyNumberFormat="1" applyBorder="1" applyAlignment="1" applyProtection="1">
      <alignment vertical="center"/>
      <protection locked="0"/>
    </xf>
    <xf numFmtId="10" fontId="0" fillId="0" borderId="7" xfId="0" applyNumberFormat="1" applyBorder="1" applyAlignment="1" applyProtection="1">
      <alignment vertical="center"/>
      <protection locked="0"/>
    </xf>
    <xf numFmtId="9" fontId="0" fillId="0" borderId="7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4" fontId="5" fillId="3" borderId="7" xfId="0" applyNumberFormat="1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10" fillId="0" borderId="6" xfId="2" applyNumberFormat="1" applyFont="1" applyBorder="1" applyProtection="1">
      <protection locked="0"/>
    </xf>
    <xf numFmtId="4" fontId="9" fillId="0" borderId="6" xfId="2" applyNumberFormat="1" applyFont="1" applyBorder="1" applyProtection="1">
      <protection locked="0"/>
    </xf>
    <xf numFmtId="4" fontId="10" fillId="0" borderId="9" xfId="2" applyNumberFormat="1" applyFont="1" applyBorder="1" applyProtection="1">
      <protection locked="0"/>
    </xf>
    <xf numFmtId="4" fontId="10" fillId="0" borderId="4" xfId="2" applyNumberFormat="1" applyFont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vertical="center"/>
      <protection locked="0"/>
    </xf>
    <xf numFmtId="0" fontId="22" fillId="0" borderId="10" xfId="0" applyFont="1" applyBorder="1" applyAlignment="1">
      <alignment horizontal="center" vertical="center"/>
    </xf>
    <xf numFmtId="4" fontId="9" fillId="0" borderId="7" xfId="0" applyNumberFormat="1" applyFont="1" applyBorder="1" applyProtection="1">
      <protection locked="0"/>
    </xf>
    <xf numFmtId="0" fontId="0" fillId="0" borderId="0" xfId="0"/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4" fontId="9" fillId="0" borderId="6" xfId="0" applyNumberFormat="1" applyFont="1" applyBorder="1" applyProtection="1">
      <protection locked="0"/>
    </xf>
    <xf numFmtId="0" fontId="0" fillId="0" borderId="0" xfId="0"/>
    <xf numFmtId="0" fontId="4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9" fillId="0" borderId="6" xfId="1" applyNumberFormat="1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10" fillId="0" borderId="7" xfId="1" applyNumberFormat="1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left" vertical="center" wrapText="1" indent="1"/>
    </xf>
    <xf numFmtId="4" fontId="9" fillId="0" borderId="7" xfId="1" applyNumberFormat="1" applyFont="1" applyBorder="1" applyAlignment="1" applyProtection="1">
      <alignment vertical="top" wrapText="1"/>
      <protection locked="0"/>
    </xf>
    <xf numFmtId="4" fontId="10" fillId="2" borderId="7" xfId="1" applyNumberFormat="1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Border="1" applyProtection="1">
      <protection locked="0"/>
    </xf>
    <xf numFmtId="0" fontId="7" fillId="0" borderId="2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5" fillId="0" borderId="0" xfId="0" applyNumberFormat="1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5" fontId="5" fillId="0" borderId="6" xfId="0" applyNumberFormat="1" applyFont="1" applyBorder="1" applyProtection="1">
      <protection locked="0"/>
    </xf>
    <xf numFmtId="0" fontId="5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6" fillId="0" borderId="7" xfId="0" applyFont="1" applyBorder="1" applyAlignment="1">
      <alignment horizontal="left" vertical="center" wrapText="1"/>
    </xf>
    <xf numFmtId="15" fontId="5" fillId="0" borderId="7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5" fillId="0" borderId="7" xfId="0" applyFont="1" applyBorder="1" applyAlignment="1">
      <alignment horizontal="left" vertical="center" wrapText="1" indent="1"/>
    </xf>
    <xf numFmtId="4" fontId="5" fillId="0" borderId="7" xfId="0" applyNumberFormat="1" applyFont="1" applyBorder="1" applyProtection="1">
      <protection locked="0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5" fillId="0" borderId="7" xfId="0" applyNumberFormat="1" applyFont="1" applyBorder="1" applyAlignment="1">
      <alignment vertical="center"/>
    </xf>
  </cellXfs>
  <cellStyles count="44">
    <cellStyle name="Euro" xfId="5" xr:uid="{E6C66DF0-E93B-40F1-89FF-8036F97C9F51}"/>
    <cellStyle name="Millares 2" xfId="4" xr:uid="{57B9005E-D999-4EFF-B3BB-756B96819B57}"/>
    <cellStyle name="Millares 2 2" xfId="8" xr:uid="{F2B840EC-5DD7-45BC-A970-E6003043A183}"/>
    <cellStyle name="Millares 2 2 2" xfId="36" xr:uid="{18C98574-314B-4F70-829E-1E8AF74FFD99}"/>
    <cellStyle name="Millares 2 2 3" xfId="28" xr:uid="{F91F2989-6873-4043-AFAA-2D4CAD64076B}"/>
    <cellStyle name="Millares 2 2 4" xfId="20" xr:uid="{1337095D-E4EE-4721-B4C0-67B746A7B678}"/>
    <cellStyle name="Millares 2 3" xfId="6" xr:uid="{FBF78C12-0195-47F4-B8AC-753A1D63E936}"/>
    <cellStyle name="Millares 2 3 2" xfId="37" xr:uid="{71D65BD4-3A12-4B1A-805F-DAC79C5319C4}"/>
    <cellStyle name="Millares 2 3 3" xfId="29" xr:uid="{41215C1F-54CE-4024-ADB9-9A775D420D0D}"/>
    <cellStyle name="Millares 2 3 4" xfId="21" xr:uid="{68EBE240-D5AB-4B57-8B28-5335CD2B92F8}"/>
    <cellStyle name="Millares 2 4" xfId="35" xr:uid="{2112CAED-AE8B-4A33-AE54-F103BFB336E4}"/>
    <cellStyle name="Millares 2 5" xfId="27" xr:uid="{B6319F08-D29F-482A-B389-27CDE30B7965}"/>
    <cellStyle name="Millares 2 6" xfId="19" xr:uid="{0CEA53ED-25DA-43C4-9068-C9338EC4AB9B}"/>
    <cellStyle name="Millares 2 7" xfId="7" xr:uid="{43703ADE-D920-4419-B0C5-96DCDE9EC67D}"/>
    <cellStyle name="Millares 3" xfId="9" xr:uid="{B7B12C94-5D2B-4C99-AE49-0AF07590349C}"/>
    <cellStyle name="Millares 3 2" xfId="38" xr:uid="{98A1B8B9-4873-47DF-8172-58E261601FEB}"/>
    <cellStyle name="Millares 3 3" xfId="30" xr:uid="{E3F4D36D-EC88-4A49-BF6E-4A9F2BB0FE4F}"/>
    <cellStyle name="Millares 3 4" xfId="22" xr:uid="{FC051667-393F-4BE9-864B-5F03ABDDC049}"/>
    <cellStyle name="Moneda 2" xfId="3" xr:uid="{0E104484-E9CF-4208-BB9A-5EB67E8B14D3}"/>
    <cellStyle name="Moneda 2 2" xfId="39" xr:uid="{465EDF7A-61C2-4D76-BA11-6BA0BF448E13}"/>
    <cellStyle name="Moneda 2 3" xfId="31" xr:uid="{A8C9B2BF-2C1F-4A4C-9286-0C482FCD9A47}"/>
    <cellStyle name="Moneda 2 4" xfId="23" xr:uid="{CB6B53CE-3045-43AD-B4F0-5102DD2B28E7}"/>
    <cellStyle name="Moneda 2 5" xfId="10" xr:uid="{213306F4-62DB-4599-AA82-0997AD6C4AE3}"/>
    <cellStyle name="Moneda 3" xfId="43" xr:uid="{DFBD215B-A87C-430F-B50D-10F422CB0B5F}"/>
    <cellStyle name="Normal" xfId="0" builtinId="0"/>
    <cellStyle name="Normal 2" xfId="2" xr:uid="{255B4C75-E4D9-4ABB-A5EB-3E2A0BB334CA}"/>
    <cellStyle name="Normal 2 2" xfId="1" xr:uid="{473BDFCE-1267-44C2-8D40-A35F034DA990}"/>
    <cellStyle name="Normal 2 3" xfId="40" xr:uid="{C719CE7C-06F9-4134-B158-5652F4AF77CC}"/>
    <cellStyle name="Normal 2 4" xfId="32" xr:uid="{4549883E-0266-4C06-B922-BB2517E769DA}"/>
    <cellStyle name="Normal 2 5" xfId="24" xr:uid="{46424608-191B-40E9-9F0E-48075EB5F019}"/>
    <cellStyle name="Normal 2 6" xfId="11" xr:uid="{C893F07C-18A1-470B-85B6-5F94B51565CA}"/>
    <cellStyle name="Normal 3" xfId="12" xr:uid="{F901C696-4956-4C61-BC6C-6C72E547FEED}"/>
    <cellStyle name="Normal 4" xfId="13" xr:uid="{7F00932C-DFC7-472B-970C-A9A9558E038F}"/>
    <cellStyle name="Normal 4 2" xfId="14" xr:uid="{13FAAFB7-1A1B-426F-AE61-0BBBDF1559E9}"/>
    <cellStyle name="Normal 5" xfId="15" xr:uid="{6568AB6C-022E-446D-92C1-FC7D3ADC9314}"/>
    <cellStyle name="Normal 5 2" xfId="16" xr:uid="{7D85D026-0E45-4586-BF34-CE336A4A02F4}"/>
    <cellStyle name="Normal 6" xfId="17" xr:uid="{0B7EA087-F632-43E3-9559-9EDF38387ACC}"/>
    <cellStyle name="Normal 6 2" xfId="18" xr:uid="{3CFBBFCA-C225-4849-AEC9-290F1003718E}"/>
    <cellStyle name="Normal 6 2 2" xfId="42" xr:uid="{637EDFBF-2C13-47F7-A72A-01A448CFFD62}"/>
    <cellStyle name="Normal 6 2 3" xfId="34" xr:uid="{DDA0DCCB-A16A-43E1-9B87-92C5ABE06AB7}"/>
    <cellStyle name="Normal 6 2 4" xfId="26" xr:uid="{8225B34D-1E78-4138-A890-F9C8489917BC}"/>
    <cellStyle name="Normal 6 3" xfId="41" xr:uid="{64A309EB-B5F9-4E71-9253-52C511EEE5FF}"/>
    <cellStyle name="Normal 6 4" xfId="33" xr:uid="{F17F542A-ECD8-43D7-B2DF-9EE0F8436B7B}"/>
    <cellStyle name="Normal 6 5" xfId="25" xr:uid="{C334E020-70A8-4E87-BE1F-7163CE1F0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2FE1-0019-4D41-A79D-9A12F67DEA39}">
  <dimension ref="A1:F79"/>
  <sheetViews>
    <sheetView topLeftCell="A55" zoomScale="120" zoomScaleNormal="120" workbookViewId="0">
      <selection sqref="A1:F79"/>
    </sheetView>
  </sheetViews>
  <sheetFormatPr baseColWidth="10" defaultColWidth="12" defaultRowHeight="10.199999999999999"/>
  <cols>
    <col min="1" max="1" width="65.77734375" style="1" customWidth="1"/>
    <col min="2" max="3" width="13.77734375" style="1" customWidth="1"/>
    <col min="4" max="4" width="65.77734375" style="1" customWidth="1"/>
    <col min="5" max="6" width="13.77734375" style="1" customWidth="1"/>
    <col min="7" max="16384" width="12" style="1"/>
  </cols>
  <sheetData>
    <row r="1" spans="1:6" ht="45.9" customHeight="1">
      <c r="A1" s="117" t="s">
        <v>740</v>
      </c>
      <c r="B1" s="118"/>
      <c r="C1" s="118"/>
      <c r="D1" s="118"/>
      <c r="E1" s="118"/>
      <c r="F1" s="119"/>
    </row>
    <row r="2" spans="1:6">
      <c r="A2" s="192" t="s">
        <v>0</v>
      </c>
      <c r="B2" s="193">
        <v>2022</v>
      </c>
      <c r="C2" s="193">
        <v>2021</v>
      </c>
      <c r="D2" s="192" t="s">
        <v>0</v>
      </c>
      <c r="E2" s="193">
        <v>2022</v>
      </c>
      <c r="F2" s="193">
        <v>2021</v>
      </c>
    </row>
    <row r="3" spans="1:6">
      <c r="A3" s="194"/>
      <c r="B3" s="195"/>
      <c r="C3" s="195"/>
      <c r="D3" s="196"/>
      <c r="E3" s="195"/>
      <c r="F3" s="195"/>
    </row>
    <row r="4" spans="1:6">
      <c r="A4" s="197" t="s">
        <v>1</v>
      </c>
      <c r="B4" s="198"/>
      <c r="C4" s="198"/>
      <c r="D4" s="199" t="s">
        <v>2</v>
      </c>
      <c r="E4" s="198"/>
      <c r="F4" s="198"/>
    </row>
    <row r="5" spans="1:6">
      <c r="A5" s="197" t="s">
        <v>3</v>
      </c>
      <c r="B5" s="200"/>
      <c r="C5" s="200"/>
      <c r="D5" s="199" t="s">
        <v>4</v>
      </c>
      <c r="E5" s="200"/>
      <c r="F5" s="200"/>
    </row>
    <row r="6" spans="1:6">
      <c r="A6" s="194" t="s">
        <v>5</v>
      </c>
      <c r="B6" s="200">
        <v>15627248.01</v>
      </c>
      <c r="C6" s="200">
        <v>6903272.3799999999</v>
      </c>
      <c r="D6" s="196" t="s">
        <v>6</v>
      </c>
      <c r="E6" s="200">
        <v>1172693.3500000001</v>
      </c>
      <c r="F6" s="200">
        <v>1416919.1600000001</v>
      </c>
    </row>
    <row r="7" spans="1:6">
      <c r="A7" s="201" t="s">
        <v>7</v>
      </c>
      <c r="B7" s="200"/>
      <c r="C7" s="200"/>
      <c r="D7" s="202" t="s">
        <v>8</v>
      </c>
      <c r="E7" s="200">
        <v>0</v>
      </c>
      <c r="F7" s="200">
        <v>0</v>
      </c>
    </row>
    <row r="8" spans="1:6">
      <c r="A8" s="201" t="s">
        <v>9</v>
      </c>
      <c r="B8" s="200">
        <v>733149.44</v>
      </c>
      <c r="C8" s="200">
        <v>3784046.76</v>
      </c>
      <c r="D8" s="202" t="s">
        <v>10</v>
      </c>
      <c r="E8" s="200">
        <v>82386.31</v>
      </c>
      <c r="F8" s="200">
        <v>51863.39</v>
      </c>
    </row>
    <row r="9" spans="1:6">
      <c r="A9" s="201" t="s">
        <v>11</v>
      </c>
      <c r="B9" s="200"/>
      <c r="C9" s="200"/>
      <c r="D9" s="202" t="s">
        <v>12</v>
      </c>
      <c r="E9" s="200">
        <v>0</v>
      </c>
      <c r="F9" s="200">
        <v>0</v>
      </c>
    </row>
    <row r="10" spans="1:6">
      <c r="A10" s="201" t="s">
        <v>13</v>
      </c>
      <c r="B10" s="200">
        <v>14894098.57</v>
      </c>
      <c r="C10" s="200">
        <v>3119225.62</v>
      </c>
      <c r="D10" s="202" t="s">
        <v>14</v>
      </c>
      <c r="E10" s="200"/>
      <c r="F10" s="200"/>
    </row>
    <row r="11" spans="1:6">
      <c r="A11" s="201" t="s">
        <v>15</v>
      </c>
      <c r="B11" s="200"/>
      <c r="C11" s="200"/>
      <c r="D11" s="202" t="s">
        <v>16</v>
      </c>
      <c r="E11" s="200"/>
      <c r="F11" s="200"/>
    </row>
    <row r="12" spans="1:6">
      <c r="A12" s="201" t="s">
        <v>17</v>
      </c>
      <c r="B12" s="200"/>
      <c r="C12" s="200"/>
      <c r="D12" s="202" t="s">
        <v>18</v>
      </c>
      <c r="E12" s="200"/>
      <c r="F12" s="200"/>
    </row>
    <row r="13" spans="1:6">
      <c r="A13" s="201" t="s">
        <v>19</v>
      </c>
      <c r="B13" s="200"/>
      <c r="C13" s="200"/>
      <c r="D13" s="202" t="s">
        <v>20</v>
      </c>
      <c r="E13" s="200">
        <v>431632.76</v>
      </c>
      <c r="F13" s="200">
        <v>410028.36</v>
      </c>
    </row>
    <row r="14" spans="1:6">
      <c r="A14" s="194" t="s">
        <v>21</v>
      </c>
      <c r="B14" s="200">
        <v>8488810.0800000001</v>
      </c>
      <c r="C14" s="200">
        <v>10094554.300000001</v>
      </c>
      <c r="D14" s="202" t="s">
        <v>22</v>
      </c>
      <c r="E14" s="200"/>
      <c r="F14" s="200"/>
    </row>
    <row r="15" spans="1:6">
      <c r="A15" s="201" t="s">
        <v>23</v>
      </c>
      <c r="B15" s="200"/>
      <c r="C15" s="200"/>
      <c r="D15" s="202" t="s">
        <v>24</v>
      </c>
      <c r="E15" s="200">
        <v>658674.28</v>
      </c>
      <c r="F15" s="200">
        <v>955027.41</v>
      </c>
    </row>
    <row r="16" spans="1:6">
      <c r="A16" s="201" t="s">
        <v>25</v>
      </c>
      <c r="B16" s="200">
        <v>1201.81</v>
      </c>
      <c r="C16" s="200">
        <v>1412.46</v>
      </c>
      <c r="D16" s="196" t="s">
        <v>26</v>
      </c>
      <c r="E16" s="200">
        <v>0</v>
      </c>
      <c r="F16" s="200">
        <v>0</v>
      </c>
    </row>
    <row r="17" spans="1:6">
      <c r="A17" s="201" t="s">
        <v>27</v>
      </c>
      <c r="B17" s="200">
        <v>47557.49</v>
      </c>
      <c r="C17" s="200">
        <v>47557.49</v>
      </c>
      <c r="D17" s="202" t="s">
        <v>28</v>
      </c>
      <c r="E17" s="200">
        <v>0</v>
      </c>
      <c r="F17" s="200">
        <v>0</v>
      </c>
    </row>
    <row r="18" spans="1:6" ht="13.5" customHeight="1">
      <c r="A18" s="201" t="s">
        <v>29</v>
      </c>
      <c r="B18" s="200"/>
      <c r="C18" s="200"/>
      <c r="D18" s="202" t="s">
        <v>30</v>
      </c>
      <c r="E18" s="200">
        <v>0</v>
      </c>
      <c r="F18" s="200">
        <v>0</v>
      </c>
    </row>
    <row r="19" spans="1:6">
      <c r="A19" s="201" t="s">
        <v>31</v>
      </c>
      <c r="B19" s="200">
        <v>33697.199999999997</v>
      </c>
      <c r="C19" s="200">
        <v>28697.200000000001</v>
      </c>
      <c r="D19" s="202" t="s">
        <v>32</v>
      </c>
      <c r="E19" s="200">
        <v>0</v>
      </c>
      <c r="F19" s="200">
        <v>0</v>
      </c>
    </row>
    <row r="20" spans="1:6">
      <c r="A20" s="201" t="s">
        <v>33</v>
      </c>
      <c r="B20" s="200"/>
      <c r="C20" s="200"/>
      <c r="D20" s="196" t="s">
        <v>34</v>
      </c>
      <c r="E20" s="200">
        <v>0</v>
      </c>
      <c r="F20" s="200">
        <v>0</v>
      </c>
    </row>
    <row r="21" spans="1:6">
      <c r="A21" s="201" t="s">
        <v>35</v>
      </c>
      <c r="B21" s="200">
        <v>8406353.5800000001</v>
      </c>
      <c r="C21" s="200">
        <v>10016887.15</v>
      </c>
      <c r="D21" s="202" t="s">
        <v>36</v>
      </c>
      <c r="E21" s="200">
        <v>0</v>
      </c>
      <c r="F21" s="200">
        <v>0</v>
      </c>
    </row>
    <row r="22" spans="1:6">
      <c r="A22" s="194" t="s">
        <v>37</v>
      </c>
      <c r="B22" s="200">
        <v>0</v>
      </c>
      <c r="C22" s="200">
        <v>0</v>
      </c>
      <c r="D22" s="202" t="s">
        <v>38</v>
      </c>
      <c r="E22" s="200">
        <v>0</v>
      </c>
      <c r="F22" s="200">
        <v>0</v>
      </c>
    </row>
    <row r="23" spans="1:6">
      <c r="A23" s="201" t="s">
        <v>39</v>
      </c>
      <c r="B23" s="200">
        <v>0</v>
      </c>
      <c r="C23" s="200">
        <v>0</v>
      </c>
      <c r="D23" s="196" t="s">
        <v>40</v>
      </c>
      <c r="E23" s="200">
        <v>0</v>
      </c>
      <c r="F23" s="200">
        <v>0</v>
      </c>
    </row>
    <row r="24" spans="1:6">
      <c r="A24" s="201" t="s">
        <v>41</v>
      </c>
      <c r="B24" s="200">
        <v>0</v>
      </c>
      <c r="C24" s="200">
        <v>0</v>
      </c>
      <c r="D24" s="196" t="s">
        <v>42</v>
      </c>
      <c r="E24" s="200">
        <v>0</v>
      </c>
      <c r="F24" s="200">
        <v>0</v>
      </c>
    </row>
    <row r="25" spans="1:6">
      <c r="A25" s="201" t="s">
        <v>43</v>
      </c>
      <c r="B25" s="200"/>
      <c r="C25" s="200"/>
      <c r="D25" s="202" t="s">
        <v>44</v>
      </c>
      <c r="E25" s="200">
        <v>0</v>
      </c>
      <c r="F25" s="200">
        <v>0</v>
      </c>
    </row>
    <row r="26" spans="1:6">
      <c r="A26" s="201" t="s">
        <v>45</v>
      </c>
      <c r="B26" s="200">
        <v>0</v>
      </c>
      <c r="C26" s="200">
        <v>0</v>
      </c>
      <c r="D26" s="202" t="s">
        <v>46</v>
      </c>
      <c r="E26" s="200">
        <v>0</v>
      </c>
      <c r="F26" s="200">
        <v>0</v>
      </c>
    </row>
    <row r="27" spans="1:6">
      <c r="A27" s="201" t="s">
        <v>47</v>
      </c>
      <c r="B27" s="200"/>
      <c r="C27" s="200"/>
      <c r="D27" s="202" t="s">
        <v>48</v>
      </c>
      <c r="E27" s="200">
        <v>0</v>
      </c>
      <c r="F27" s="200">
        <v>0</v>
      </c>
    </row>
    <row r="28" spans="1:6">
      <c r="A28" s="194" t="s">
        <v>49</v>
      </c>
      <c r="B28" s="200">
        <v>0</v>
      </c>
      <c r="C28" s="200">
        <v>0</v>
      </c>
      <c r="D28" s="196" t="s">
        <v>50</v>
      </c>
      <c r="E28" s="200">
        <v>0</v>
      </c>
      <c r="F28" s="200">
        <v>0</v>
      </c>
    </row>
    <row r="29" spans="1:6">
      <c r="A29" s="201" t="s">
        <v>51</v>
      </c>
      <c r="B29" s="200">
        <v>0</v>
      </c>
      <c r="C29" s="200">
        <v>0</v>
      </c>
      <c r="D29" s="202" t="s">
        <v>52</v>
      </c>
      <c r="E29" s="200"/>
      <c r="F29" s="200"/>
    </row>
    <row r="30" spans="1:6">
      <c r="A30" s="201" t="s">
        <v>53</v>
      </c>
      <c r="B30" s="200"/>
      <c r="C30" s="200"/>
      <c r="D30" s="202" t="s">
        <v>54</v>
      </c>
      <c r="E30" s="200"/>
      <c r="F30" s="200"/>
    </row>
    <row r="31" spans="1:6">
      <c r="A31" s="201" t="s">
        <v>55</v>
      </c>
      <c r="B31" s="200"/>
      <c r="C31" s="200"/>
      <c r="D31" s="202" t="s">
        <v>56</v>
      </c>
      <c r="E31" s="200"/>
      <c r="F31" s="200"/>
    </row>
    <row r="32" spans="1:6">
      <c r="A32" s="201" t="s">
        <v>57</v>
      </c>
      <c r="B32" s="200"/>
      <c r="C32" s="200"/>
      <c r="D32" s="202" t="s">
        <v>58</v>
      </c>
      <c r="E32" s="200"/>
      <c r="F32" s="200"/>
    </row>
    <row r="33" spans="1:6">
      <c r="A33" s="201" t="s">
        <v>59</v>
      </c>
      <c r="B33" s="200"/>
      <c r="C33" s="200"/>
      <c r="D33" s="202" t="s">
        <v>60</v>
      </c>
      <c r="E33" s="200"/>
      <c r="F33" s="200"/>
    </row>
    <row r="34" spans="1:6">
      <c r="A34" s="194" t="s">
        <v>61</v>
      </c>
      <c r="B34" s="200">
        <v>181005.14</v>
      </c>
      <c r="C34" s="200">
        <v>158200.81</v>
      </c>
      <c r="D34" s="202" t="s">
        <v>62</v>
      </c>
      <c r="E34" s="200"/>
      <c r="F34" s="200"/>
    </row>
    <row r="35" spans="1:6">
      <c r="A35" s="194" t="s">
        <v>63</v>
      </c>
      <c r="B35" s="200">
        <v>0</v>
      </c>
      <c r="C35" s="200">
        <v>0</v>
      </c>
      <c r="D35" s="196" t="s">
        <v>64</v>
      </c>
      <c r="E35" s="200">
        <v>0</v>
      </c>
      <c r="F35" s="200">
        <v>0</v>
      </c>
    </row>
    <row r="36" spans="1:6">
      <c r="A36" s="201" t="s">
        <v>65</v>
      </c>
      <c r="B36" s="200">
        <v>0</v>
      </c>
      <c r="C36" s="200">
        <v>0</v>
      </c>
      <c r="D36" s="202" t="s">
        <v>66</v>
      </c>
      <c r="E36" s="200">
        <v>0</v>
      </c>
      <c r="F36" s="200">
        <v>0</v>
      </c>
    </row>
    <row r="37" spans="1:6">
      <c r="A37" s="201" t="s">
        <v>67</v>
      </c>
      <c r="B37" s="200">
        <v>0</v>
      </c>
      <c r="C37" s="200">
        <v>0</v>
      </c>
      <c r="D37" s="202" t="s">
        <v>68</v>
      </c>
      <c r="E37" s="200">
        <v>0</v>
      </c>
      <c r="F37" s="200">
        <v>0</v>
      </c>
    </row>
    <row r="38" spans="1:6">
      <c r="A38" s="194" t="s">
        <v>69</v>
      </c>
      <c r="B38" s="200">
        <v>0</v>
      </c>
      <c r="C38" s="200">
        <v>0</v>
      </c>
      <c r="D38" s="202" t="s">
        <v>70</v>
      </c>
      <c r="E38" s="200">
        <v>0</v>
      </c>
      <c r="F38" s="200">
        <v>0</v>
      </c>
    </row>
    <row r="39" spans="1:6">
      <c r="A39" s="201" t="s">
        <v>71</v>
      </c>
      <c r="B39" s="200"/>
      <c r="C39" s="200"/>
      <c r="D39" s="196" t="s">
        <v>72</v>
      </c>
      <c r="E39" s="200">
        <v>0</v>
      </c>
      <c r="F39" s="200">
        <v>0</v>
      </c>
    </row>
    <row r="40" spans="1:6">
      <c r="A40" s="201" t="s">
        <v>73</v>
      </c>
      <c r="B40" s="200"/>
      <c r="C40" s="200"/>
      <c r="D40" s="202" t="s">
        <v>74</v>
      </c>
      <c r="E40" s="200">
        <v>0</v>
      </c>
      <c r="F40" s="200">
        <v>0</v>
      </c>
    </row>
    <row r="41" spans="1:6">
      <c r="A41" s="201" t="s">
        <v>75</v>
      </c>
      <c r="B41" s="200"/>
      <c r="C41" s="200"/>
      <c r="D41" s="202" t="s">
        <v>76</v>
      </c>
      <c r="E41" s="200">
        <v>0</v>
      </c>
      <c r="F41" s="200">
        <v>0</v>
      </c>
    </row>
    <row r="42" spans="1:6">
      <c r="A42" s="201" t="s">
        <v>77</v>
      </c>
      <c r="B42" s="200"/>
      <c r="C42" s="200"/>
      <c r="D42" s="202" t="s">
        <v>78</v>
      </c>
      <c r="E42" s="200">
        <v>0</v>
      </c>
      <c r="F42" s="200">
        <v>0</v>
      </c>
    </row>
    <row r="43" spans="1:6">
      <c r="A43" s="194"/>
      <c r="B43" s="200"/>
      <c r="C43" s="200"/>
      <c r="D43" s="196"/>
      <c r="E43" s="200"/>
      <c r="F43" s="200"/>
    </row>
    <row r="44" spans="1:6">
      <c r="A44" s="197" t="s">
        <v>79</v>
      </c>
      <c r="B44" s="198">
        <v>24297063.23</v>
      </c>
      <c r="C44" s="198">
        <v>17156027.489999998</v>
      </c>
      <c r="D44" s="199" t="s">
        <v>80</v>
      </c>
      <c r="E44" s="198">
        <v>1172693.3500000001</v>
      </c>
      <c r="F44" s="198">
        <v>1416919.1600000001</v>
      </c>
    </row>
    <row r="45" spans="1:6">
      <c r="A45" s="197"/>
      <c r="B45" s="200"/>
      <c r="C45" s="200"/>
      <c r="D45" s="199"/>
      <c r="E45" s="200"/>
      <c r="F45" s="200"/>
    </row>
    <row r="46" spans="1:6">
      <c r="A46" s="203" t="s">
        <v>81</v>
      </c>
      <c r="B46" s="200"/>
      <c r="C46" s="200"/>
      <c r="D46" s="199" t="s">
        <v>82</v>
      </c>
      <c r="E46" s="200"/>
      <c r="F46" s="200"/>
    </row>
    <row r="47" spans="1:6">
      <c r="A47" s="204" t="s">
        <v>83</v>
      </c>
      <c r="B47" s="200">
        <v>0</v>
      </c>
      <c r="C47" s="200">
        <v>0</v>
      </c>
      <c r="D47" s="196" t="s">
        <v>84</v>
      </c>
      <c r="E47" s="200">
        <v>0</v>
      </c>
      <c r="F47" s="200">
        <v>0</v>
      </c>
    </row>
    <row r="48" spans="1:6">
      <c r="A48" s="204" t="s">
        <v>85</v>
      </c>
      <c r="B48" s="200">
        <v>0</v>
      </c>
      <c r="C48" s="200">
        <v>0</v>
      </c>
      <c r="D48" s="196" t="s">
        <v>86</v>
      </c>
      <c r="E48" s="200">
        <v>0</v>
      </c>
      <c r="F48" s="200">
        <v>0</v>
      </c>
    </row>
    <row r="49" spans="1:6">
      <c r="A49" s="204" t="s">
        <v>87</v>
      </c>
      <c r="B49" s="200">
        <v>46289831.719999999</v>
      </c>
      <c r="C49" s="200">
        <v>43904937.299999997</v>
      </c>
      <c r="D49" s="196" t="s">
        <v>88</v>
      </c>
      <c r="E49" s="200">
        <v>0</v>
      </c>
      <c r="F49" s="200">
        <v>0</v>
      </c>
    </row>
    <row r="50" spans="1:6">
      <c r="A50" s="204" t="s">
        <v>89</v>
      </c>
      <c r="B50" s="200">
        <v>35302815.340000004</v>
      </c>
      <c r="C50" s="200">
        <v>34148191.140000001</v>
      </c>
      <c r="D50" s="196" t="s">
        <v>90</v>
      </c>
      <c r="E50" s="200">
        <v>0</v>
      </c>
      <c r="F50" s="200">
        <v>0</v>
      </c>
    </row>
    <row r="51" spans="1:6" ht="12.75" customHeight="1">
      <c r="A51" s="204" t="s">
        <v>91</v>
      </c>
      <c r="B51" s="200">
        <v>866662.43</v>
      </c>
      <c r="C51" s="200">
        <v>866662.43</v>
      </c>
      <c r="D51" s="196" t="s">
        <v>92</v>
      </c>
      <c r="E51" s="200">
        <v>0</v>
      </c>
      <c r="F51" s="200">
        <v>0</v>
      </c>
    </row>
    <row r="52" spans="1:6">
      <c r="A52" s="204" t="s">
        <v>93</v>
      </c>
      <c r="B52" s="200">
        <v>-23130206.98</v>
      </c>
      <c r="C52" s="200">
        <v>-20069724.5</v>
      </c>
      <c r="D52" s="196" t="s">
        <v>94</v>
      </c>
      <c r="E52" s="200">
        <v>0</v>
      </c>
      <c r="F52" s="200">
        <v>0</v>
      </c>
    </row>
    <row r="53" spans="1:6">
      <c r="A53" s="204" t="s">
        <v>95</v>
      </c>
      <c r="B53" s="200">
        <v>3033230.28</v>
      </c>
      <c r="C53" s="200">
        <v>3033230.28</v>
      </c>
      <c r="D53" s="199"/>
      <c r="E53" s="200"/>
      <c r="F53" s="200"/>
    </row>
    <row r="54" spans="1:6">
      <c r="A54" s="204" t="s">
        <v>96</v>
      </c>
      <c r="B54" s="200">
        <v>0</v>
      </c>
      <c r="C54" s="200">
        <v>0</v>
      </c>
      <c r="D54" s="199" t="s">
        <v>97</v>
      </c>
      <c r="E54" s="198">
        <v>0</v>
      </c>
      <c r="F54" s="198">
        <v>0</v>
      </c>
    </row>
    <row r="55" spans="1:6">
      <c r="A55" s="204" t="s">
        <v>98</v>
      </c>
      <c r="B55" s="200">
        <v>0</v>
      </c>
      <c r="C55" s="200">
        <v>0</v>
      </c>
      <c r="D55" s="205"/>
      <c r="E55" s="200"/>
      <c r="F55" s="200"/>
    </row>
    <row r="56" spans="1:6">
      <c r="A56" s="204"/>
      <c r="B56" s="200"/>
      <c r="C56" s="200"/>
      <c r="D56" s="199" t="s">
        <v>99</v>
      </c>
      <c r="E56" s="198">
        <v>1172693.3500000001</v>
      </c>
      <c r="F56" s="198">
        <v>1416919.1600000001</v>
      </c>
    </row>
    <row r="57" spans="1:6">
      <c r="A57" s="203" t="s">
        <v>100</v>
      </c>
      <c r="B57" s="198">
        <v>62362332.790000007</v>
      </c>
      <c r="C57" s="198">
        <v>61883296.650000006</v>
      </c>
      <c r="D57" s="196"/>
      <c r="E57" s="200"/>
      <c r="F57" s="200"/>
    </row>
    <row r="58" spans="1:6">
      <c r="A58" s="204"/>
      <c r="B58" s="200"/>
      <c r="C58" s="200"/>
      <c r="D58" s="199" t="s">
        <v>101</v>
      </c>
      <c r="E58" s="200"/>
      <c r="F58" s="200"/>
    </row>
    <row r="59" spans="1:6">
      <c r="A59" s="203" t="s">
        <v>102</v>
      </c>
      <c r="B59" s="198">
        <v>86659396.020000011</v>
      </c>
      <c r="C59" s="198">
        <v>79039324.140000001</v>
      </c>
      <c r="D59" s="199"/>
      <c r="E59" s="200"/>
      <c r="F59" s="200"/>
    </row>
    <row r="60" spans="1:6">
      <c r="A60" s="204"/>
      <c r="B60" s="200"/>
      <c r="C60" s="200"/>
      <c r="D60" s="199" t="s">
        <v>103</v>
      </c>
      <c r="E60" s="200">
        <v>942681.52</v>
      </c>
      <c r="F60" s="200">
        <v>942681.52</v>
      </c>
    </row>
    <row r="61" spans="1:6">
      <c r="A61" s="204"/>
      <c r="B61" s="200"/>
      <c r="C61" s="200"/>
      <c r="D61" s="196" t="s">
        <v>104</v>
      </c>
      <c r="E61" s="200">
        <v>842981.52</v>
      </c>
      <c r="F61" s="200">
        <v>842981.52</v>
      </c>
    </row>
    <row r="62" spans="1:6">
      <c r="A62" s="204"/>
      <c r="B62" s="200"/>
      <c r="C62" s="200"/>
      <c r="D62" s="196" t="s">
        <v>105</v>
      </c>
      <c r="E62" s="200">
        <v>99700</v>
      </c>
      <c r="F62" s="200">
        <v>99700</v>
      </c>
    </row>
    <row r="63" spans="1:6">
      <c r="A63" s="204"/>
      <c r="B63" s="200"/>
      <c r="C63" s="200"/>
      <c r="D63" s="196" t="s">
        <v>106</v>
      </c>
      <c r="E63" s="200">
        <v>0</v>
      </c>
      <c r="F63" s="200">
        <v>0</v>
      </c>
    </row>
    <row r="64" spans="1:6">
      <c r="A64" s="204"/>
      <c r="B64" s="200"/>
      <c r="C64" s="200"/>
      <c r="D64" s="196"/>
      <c r="E64" s="200"/>
      <c r="F64" s="200"/>
    </row>
    <row r="65" spans="1:6">
      <c r="A65" s="204"/>
      <c r="B65" s="200"/>
      <c r="C65" s="200"/>
      <c r="D65" s="199" t="s">
        <v>107</v>
      </c>
      <c r="E65" s="200">
        <v>84544021.149999991</v>
      </c>
      <c r="F65" s="200">
        <v>76679723.459999993</v>
      </c>
    </row>
    <row r="66" spans="1:6">
      <c r="A66" s="204"/>
      <c r="B66" s="200"/>
      <c r="C66" s="200"/>
      <c r="D66" s="196" t="s">
        <v>108</v>
      </c>
      <c r="E66" s="200">
        <v>7864297.6900000004</v>
      </c>
      <c r="F66" s="200">
        <v>1692465.66</v>
      </c>
    </row>
    <row r="67" spans="1:6">
      <c r="A67" s="204"/>
      <c r="B67" s="200"/>
      <c r="C67" s="200"/>
      <c r="D67" s="196" t="s">
        <v>109</v>
      </c>
      <c r="E67" s="200">
        <v>76679723.459999993</v>
      </c>
      <c r="F67" s="200">
        <v>74987257.799999997</v>
      </c>
    </row>
    <row r="68" spans="1:6">
      <c r="A68" s="204"/>
      <c r="B68" s="200"/>
      <c r="C68" s="200"/>
      <c r="D68" s="196" t="s">
        <v>110</v>
      </c>
      <c r="E68" s="200">
        <v>0</v>
      </c>
      <c r="F68" s="200">
        <v>0</v>
      </c>
    </row>
    <row r="69" spans="1:6">
      <c r="A69" s="204"/>
      <c r="B69" s="200"/>
      <c r="C69" s="200"/>
      <c r="D69" s="196" t="s">
        <v>111</v>
      </c>
      <c r="E69" s="200">
        <v>0</v>
      </c>
      <c r="F69" s="200">
        <v>0</v>
      </c>
    </row>
    <row r="70" spans="1:6">
      <c r="A70" s="204"/>
      <c r="B70" s="200"/>
      <c r="C70" s="200"/>
      <c r="D70" s="196" t="s">
        <v>112</v>
      </c>
      <c r="E70" s="200">
        <v>0</v>
      </c>
      <c r="F70" s="200">
        <v>0</v>
      </c>
    </row>
    <row r="71" spans="1:6">
      <c r="A71" s="204"/>
      <c r="B71" s="200"/>
      <c r="C71" s="200"/>
      <c r="D71" s="196"/>
      <c r="E71" s="200"/>
      <c r="F71" s="200"/>
    </row>
    <row r="72" spans="1:6" ht="20.399999999999999">
      <c r="A72" s="204"/>
      <c r="B72" s="200"/>
      <c r="C72" s="200"/>
      <c r="D72" s="199" t="s">
        <v>113</v>
      </c>
      <c r="E72" s="200">
        <v>0</v>
      </c>
      <c r="F72" s="200">
        <v>0</v>
      </c>
    </row>
    <row r="73" spans="1:6">
      <c r="A73" s="204"/>
      <c r="B73" s="200"/>
      <c r="C73" s="200"/>
      <c r="D73" s="196" t="s">
        <v>114</v>
      </c>
      <c r="E73" s="200">
        <v>0</v>
      </c>
      <c r="F73" s="200">
        <v>0</v>
      </c>
    </row>
    <row r="74" spans="1:6">
      <c r="A74" s="204"/>
      <c r="B74" s="200"/>
      <c r="C74" s="200"/>
      <c r="D74" s="196" t="s">
        <v>115</v>
      </c>
      <c r="E74" s="200">
        <v>0</v>
      </c>
      <c r="F74" s="200">
        <v>0</v>
      </c>
    </row>
    <row r="75" spans="1:6">
      <c r="A75" s="204"/>
      <c r="B75" s="200"/>
      <c r="C75" s="200"/>
      <c r="D75" s="196"/>
      <c r="E75" s="200"/>
      <c r="F75" s="200"/>
    </row>
    <row r="76" spans="1:6">
      <c r="A76" s="204"/>
      <c r="B76" s="200"/>
      <c r="C76" s="200"/>
      <c r="D76" s="199" t="s">
        <v>116</v>
      </c>
      <c r="E76" s="198">
        <v>85486702.669999987</v>
      </c>
      <c r="F76" s="198">
        <v>77622404.979999989</v>
      </c>
    </row>
    <row r="77" spans="1:6">
      <c r="A77" s="204"/>
      <c r="B77" s="200"/>
      <c r="C77" s="200"/>
      <c r="D77" s="196"/>
      <c r="E77" s="200"/>
      <c r="F77" s="200"/>
    </row>
    <row r="78" spans="1:6">
      <c r="A78" s="204"/>
      <c r="B78" s="200"/>
      <c r="C78" s="200"/>
      <c r="D78" s="199" t="s">
        <v>117</v>
      </c>
      <c r="E78" s="198">
        <v>86659396.019999981</v>
      </c>
      <c r="F78" s="198">
        <v>79039324.139999986</v>
      </c>
    </row>
    <row r="79" spans="1:6">
      <c r="A79" s="206"/>
      <c r="B79" s="207"/>
      <c r="C79" s="207"/>
      <c r="D79" s="208"/>
      <c r="E79" s="207"/>
      <c r="F79" s="207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659B-5CB6-4549-A74B-65CD62B11E14}">
  <dimension ref="A1:I37"/>
  <sheetViews>
    <sheetView workbookViewId="0">
      <selection sqref="A1:XFD1048576"/>
    </sheetView>
  </sheetViews>
  <sheetFormatPr baseColWidth="10" defaultRowHeight="13.2"/>
  <sheetData>
    <row r="1" spans="1:9" ht="14.4">
      <c r="A1" s="164" t="s">
        <v>610</v>
      </c>
      <c r="B1" s="165"/>
      <c r="C1" s="165"/>
      <c r="D1" s="165"/>
      <c r="E1" s="165"/>
      <c r="F1" s="165"/>
      <c r="G1" s="166"/>
    </row>
    <row r="2" spans="1:9" ht="14.4">
      <c r="A2" s="167" t="s">
        <v>611</v>
      </c>
      <c r="B2" s="168"/>
      <c r="C2" s="168"/>
      <c r="D2" s="168"/>
      <c r="E2" s="168"/>
      <c r="F2" s="168"/>
      <c r="G2" s="169"/>
    </row>
    <row r="3" spans="1:9" ht="14.4">
      <c r="A3" s="167" t="s">
        <v>612</v>
      </c>
      <c r="B3" s="168"/>
      <c r="C3" s="168"/>
      <c r="D3" s="168"/>
      <c r="E3" s="168"/>
      <c r="F3" s="168"/>
      <c r="G3" s="169"/>
    </row>
    <row r="4" spans="1:9" ht="14.4">
      <c r="A4" s="167" t="s">
        <v>613</v>
      </c>
      <c r="B4" s="168"/>
      <c r="C4" s="168"/>
      <c r="D4" s="168"/>
      <c r="E4" s="168"/>
      <c r="F4" s="168"/>
      <c r="G4" s="169"/>
    </row>
    <row r="5" spans="1:9" ht="14.4">
      <c r="A5" s="170" t="s">
        <v>614</v>
      </c>
      <c r="B5" s="69">
        <v>2023</v>
      </c>
      <c r="C5" s="172" t="s">
        <v>615</v>
      </c>
      <c r="D5" s="172" t="s">
        <v>616</v>
      </c>
      <c r="E5" s="172" t="s">
        <v>617</v>
      </c>
      <c r="F5" s="172" t="s">
        <v>618</v>
      </c>
      <c r="G5" s="172" t="s">
        <v>619</v>
      </c>
    </row>
    <row r="6" spans="1:9" ht="86.4">
      <c r="A6" s="171"/>
      <c r="B6" s="70" t="s">
        <v>620</v>
      </c>
      <c r="C6" s="173"/>
      <c r="D6" s="173"/>
      <c r="E6" s="173"/>
      <c r="F6" s="173"/>
      <c r="G6" s="173"/>
    </row>
    <row r="7" spans="1:9" ht="14.4">
      <c r="A7" s="71" t="s">
        <v>621</v>
      </c>
      <c r="B7" s="72">
        <v>53485135.230000004</v>
      </c>
      <c r="C7" s="72">
        <v>55089689.286900006</v>
      </c>
      <c r="D7" s="72">
        <v>56742379.965507008</v>
      </c>
      <c r="E7" s="72">
        <v>58444651.364472218</v>
      </c>
      <c r="F7" s="72">
        <v>60197990.905406386</v>
      </c>
      <c r="G7" s="72">
        <v>62003930.632568583</v>
      </c>
    </row>
    <row r="8" spans="1:9">
      <c r="A8" s="73" t="s">
        <v>229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</row>
    <row r="9" spans="1:9">
      <c r="A9" s="73" t="s">
        <v>230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</row>
    <row r="10" spans="1:9">
      <c r="A10" s="73" t="s">
        <v>231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9">
      <c r="A11" s="73" t="s">
        <v>622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9" ht="14.4">
      <c r="A12" s="73" t="s">
        <v>233</v>
      </c>
      <c r="B12" s="75">
        <v>424343.31</v>
      </c>
      <c r="C12" s="76">
        <v>437073.60930000001</v>
      </c>
      <c r="D12" s="76">
        <v>450185.81757900002</v>
      </c>
      <c r="E12" s="76">
        <v>463691.39210637001</v>
      </c>
      <c r="F12" s="76">
        <v>477602.13386956113</v>
      </c>
      <c r="G12" s="76">
        <v>491930.197885648</v>
      </c>
      <c r="I12" s="77"/>
    </row>
    <row r="13" spans="1:9" ht="14.4">
      <c r="A13" s="73" t="s">
        <v>234</v>
      </c>
      <c r="B13" s="78"/>
      <c r="C13" s="74">
        <v>0</v>
      </c>
      <c r="D13" s="74">
        <v>0</v>
      </c>
      <c r="E13" s="76">
        <v>0</v>
      </c>
      <c r="F13" s="76">
        <v>0</v>
      </c>
      <c r="G13" s="76">
        <v>0</v>
      </c>
    </row>
    <row r="14" spans="1:9" ht="14.4">
      <c r="A14" s="73" t="s">
        <v>623</v>
      </c>
      <c r="B14" s="75">
        <v>53060791.920000002</v>
      </c>
      <c r="C14" s="76">
        <v>54652615.677600004</v>
      </c>
      <c r="D14" s="76">
        <v>56292194.147928007</v>
      </c>
      <c r="E14" s="76">
        <v>57980959.972365849</v>
      </c>
      <c r="F14" s="76">
        <v>59720388.771536827</v>
      </c>
      <c r="G14" s="76">
        <v>61512000.434682935</v>
      </c>
    </row>
    <row r="15" spans="1:9">
      <c r="A15" s="73" t="s">
        <v>624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</row>
    <row r="16" spans="1:9">
      <c r="A16" s="79" t="s">
        <v>625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>
      <c r="A17" s="73" t="s">
        <v>254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>
      <c r="A18" s="73" t="s">
        <v>255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</row>
    <row r="19" spans="1:7">
      <c r="A19" s="73" t="s">
        <v>626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</row>
    <row r="20" spans="1:7">
      <c r="A20" s="80"/>
      <c r="B20" s="80"/>
      <c r="C20" s="80"/>
      <c r="D20" s="80"/>
      <c r="E20" s="80"/>
      <c r="F20" s="80"/>
      <c r="G20" s="80"/>
    </row>
    <row r="21" spans="1:7" ht="14.4">
      <c r="A21" s="81" t="s">
        <v>627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</row>
    <row r="22" spans="1:7">
      <c r="A22" s="73" t="s">
        <v>628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>
      <c r="A23" s="73" t="s">
        <v>629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>
      <c r="A24" s="73" t="s">
        <v>630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>
      <c r="A25" s="73" t="s">
        <v>280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>
      <c r="A26" s="73" t="s">
        <v>281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>
      <c r="A27" s="80"/>
      <c r="B27" s="80"/>
      <c r="C27" s="80"/>
      <c r="D27" s="80"/>
      <c r="E27" s="80"/>
      <c r="F27" s="80"/>
      <c r="G27" s="80"/>
    </row>
    <row r="28" spans="1:7" ht="14.4">
      <c r="A28" s="81" t="s">
        <v>631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</row>
    <row r="29" spans="1:7">
      <c r="A29" s="73" t="s">
        <v>284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</row>
    <row r="30" spans="1:7">
      <c r="A30" s="80"/>
      <c r="B30" s="80"/>
      <c r="C30" s="80"/>
      <c r="D30" s="80"/>
      <c r="E30" s="80"/>
      <c r="F30" s="80"/>
      <c r="G30" s="80"/>
    </row>
    <row r="31" spans="1:7" ht="14.4">
      <c r="A31" s="83" t="s">
        <v>632</v>
      </c>
      <c r="B31" s="84">
        <v>53485135.230000004</v>
      </c>
      <c r="C31" s="84">
        <v>55089689.286900006</v>
      </c>
      <c r="D31" s="84">
        <v>56742379.965507008</v>
      </c>
      <c r="E31" s="84">
        <v>58444651.364472218</v>
      </c>
      <c r="F31" s="84">
        <v>60197990.905406386</v>
      </c>
      <c r="G31" s="84">
        <v>62003930.632568583</v>
      </c>
    </row>
    <row r="32" spans="1:7">
      <c r="A32" s="80"/>
      <c r="B32" s="80"/>
      <c r="C32" s="80"/>
      <c r="D32" s="80"/>
      <c r="E32" s="80"/>
      <c r="F32" s="80"/>
      <c r="G32" s="80"/>
    </row>
    <row r="33" spans="1:7" ht="14.4">
      <c r="A33" s="81" t="s">
        <v>286</v>
      </c>
      <c r="B33" s="85"/>
      <c r="C33" s="85"/>
      <c r="D33" s="85"/>
      <c r="E33" s="85"/>
      <c r="F33" s="85"/>
      <c r="G33" s="85"/>
    </row>
    <row r="34" spans="1:7" ht="198">
      <c r="A34" s="86" t="s">
        <v>633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</row>
    <row r="35" spans="1:7" ht="211.2">
      <c r="A35" s="86" t="s">
        <v>288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</row>
    <row r="36" spans="1:7" ht="14.4">
      <c r="A36" s="81" t="s">
        <v>634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</row>
    <row r="37" spans="1:7">
      <c r="A37" s="87"/>
      <c r="B37" s="88"/>
      <c r="C37" s="88"/>
      <c r="D37" s="88"/>
      <c r="E37" s="88"/>
      <c r="F37" s="88"/>
      <c r="G37" s="88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D9D3-CEC0-4BD4-969C-E8B26CDBD1B3}">
  <dimension ref="A1:G31"/>
  <sheetViews>
    <sheetView workbookViewId="0">
      <selection sqref="A1:XFD1048576"/>
    </sheetView>
  </sheetViews>
  <sheetFormatPr baseColWidth="10" defaultRowHeight="13.2"/>
  <cols>
    <col min="1" max="1" width="55.5546875" bestFit="1" customWidth="1"/>
    <col min="2" max="7" width="14" bestFit="1" customWidth="1"/>
  </cols>
  <sheetData>
    <row r="1" spans="1:7" ht="21">
      <c r="A1" s="174" t="s">
        <v>635</v>
      </c>
      <c r="B1" s="174"/>
      <c r="C1" s="174"/>
      <c r="D1" s="174"/>
      <c r="E1" s="174"/>
      <c r="F1" s="174"/>
      <c r="G1" s="174"/>
    </row>
    <row r="2" spans="1:7" ht="14.4">
      <c r="A2" s="164" t="s">
        <v>610</v>
      </c>
      <c r="B2" s="165"/>
      <c r="C2" s="165"/>
      <c r="D2" s="165"/>
      <c r="E2" s="165"/>
      <c r="F2" s="165"/>
      <c r="G2" s="166"/>
    </row>
    <row r="3" spans="1:7" ht="14.4">
      <c r="A3" s="167" t="s">
        <v>636</v>
      </c>
      <c r="B3" s="168"/>
      <c r="C3" s="168"/>
      <c r="D3" s="168"/>
      <c r="E3" s="168"/>
      <c r="F3" s="168"/>
      <c r="G3" s="169"/>
    </row>
    <row r="4" spans="1:7" ht="14.4">
      <c r="A4" s="167" t="s">
        <v>612</v>
      </c>
      <c r="B4" s="168"/>
      <c r="C4" s="168"/>
      <c r="D4" s="168"/>
      <c r="E4" s="168"/>
      <c r="F4" s="168"/>
      <c r="G4" s="169"/>
    </row>
    <row r="5" spans="1:7" ht="14.4">
      <c r="A5" s="167" t="s">
        <v>613</v>
      </c>
      <c r="B5" s="168"/>
      <c r="C5" s="168"/>
      <c r="D5" s="168"/>
      <c r="E5" s="168"/>
      <c r="F5" s="168"/>
      <c r="G5" s="169"/>
    </row>
    <row r="6" spans="1:7" ht="14.4">
      <c r="A6" s="175" t="s">
        <v>637</v>
      </c>
      <c r="B6" s="69">
        <v>2023</v>
      </c>
      <c r="C6" s="172" t="s">
        <v>615</v>
      </c>
      <c r="D6" s="172" t="s">
        <v>616</v>
      </c>
      <c r="E6" s="172" t="s">
        <v>617</v>
      </c>
      <c r="F6" s="172" t="s">
        <v>618</v>
      </c>
      <c r="G6" s="172" t="s">
        <v>619</v>
      </c>
    </row>
    <row r="7" spans="1:7" ht="86.4">
      <c r="A7" s="176"/>
      <c r="B7" s="70" t="s">
        <v>620</v>
      </c>
      <c r="C7" s="173"/>
      <c r="D7" s="173"/>
      <c r="E7" s="173"/>
      <c r="F7" s="173"/>
      <c r="G7" s="173"/>
    </row>
    <row r="8" spans="1:7" ht="14.4">
      <c r="A8" s="71" t="s">
        <v>638</v>
      </c>
      <c r="B8" s="72">
        <v>53485135.230000004</v>
      </c>
      <c r="C8" s="72">
        <v>55089689.286899999</v>
      </c>
      <c r="D8" s="72">
        <v>56742379.965507008</v>
      </c>
      <c r="E8" s="72">
        <v>58444651.364472218</v>
      </c>
      <c r="F8" s="72">
        <v>60197990.905406393</v>
      </c>
      <c r="G8" s="72">
        <v>62003930.632568575</v>
      </c>
    </row>
    <row r="9" spans="1:7">
      <c r="A9" s="73" t="s">
        <v>639</v>
      </c>
      <c r="B9" s="76">
        <v>24877550.450000003</v>
      </c>
      <c r="C9" s="76">
        <v>25623876.963500004</v>
      </c>
      <c r="D9" s="76">
        <v>26392593.272405006</v>
      </c>
      <c r="E9" s="76">
        <v>27184371.070577156</v>
      </c>
      <c r="F9" s="76">
        <v>27999902.202694472</v>
      </c>
      <c r="G9" s="76">
        <v>28839899.268775307</v>
      </c>
    </row>
    <row r="10" spans="1:7">
      <c r="A10" s="73" t="s">
        <v>640</v>
      </c>
      <c r="B10" s="76">
        <v>5389836.2599999998</v>
      </c>
      <c r="C10" s="76">
        <v>5551531.3477999996</v>
      </c>
      <c r="D10" s="76">
        <v>5718077.2882340001</v>
      </c>
      <c r="E10" s="76">
        <v>5889619.6068810206</v>
      </c>
      <c r="F10" s="76">
        <v>6066308.1950874515</v>
      </c>
      <c r="G10" s="76">
        <v>6248297.4409400756</v>
      </c>
    </row>
    <row r="11" spans="1:7">
      <c r="A11" s="73" t="s">
        <v>641</v>
      </c>
      <c r="B11" s="76">
        <v>14504187</v>
      </c>
      <c r="C11" s="76">
        <v>14939312.610000001</v>
      </c>
      <c r="D11" s="76">
        <v>15387491.988300001</v>
      </c>
      <c r="E11" s="76">
        <v>15849116.747949002</v>
      </c>
      <c r="F11" s="76">
        <v>16324590.250387473</v>
      </c>
      <c r="G11" s="76">
        <v>16814327.957899097</v>
      </c>
    </row>
    <row r="12" spans="1:7">
      <c r="A12" s="73" t="s">
        <v>642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</row>
    <row r="13" spans="1:7">
      <c r="A13" s="73" t="s">
        <v>643</v>
      </c>
      <c r="B13" s="76">
        <v>1663561.52</v>
      </c>
      <c r="C13" s="76">
        <v>1713468.3656000001</v>
      </c>
      <c r="D13" s="76">
        <v>1764872.4165680001</v>
      </c>
      <c r="E13" s="76">
        <v>1817818.5890650402</v>
      </c>
      <c r="F13" s="76">
        <v>1872353.1467369916</v>
      </c>
      <c r="G13" s="76">
        <v>1928523.7411391013</v>
      </c>
    </row>
    <row r="14" spans="1:7">
      <c r="A14" s="73" t="s">
        <v>644</v>
      </c>
      <c r="B14" s="76">
        <v>7050000</v>
      </c>
      <c r="C14" s="76">
        <v>7261500</v>
      </c>
      <c r="D14" s="76">
        <v>7479345</v>
      </c>
      <c r="E14" s="76">
        <v>7703725.3500000006</v>
      </c>
      <c r="F14" s="76">
        <v>7934837.1105000004</v>
      </c>
      <c r="G14" s="76">
        <v>8172882.2238150006</v>
      </c>
    </row>
    <row r="15" spans="1:7">
      <c r="A15" s="73" t="s">
        <v>645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</row>
    <row r="16" spans="1:7">
      <c r="A16" s="73" t="s">
        <v>646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>
      <c r="A17" s="73" t="s">
        <v>647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>
      <c r="A18" s="89"/>
      <c r="B18" s="80"/>
      <c r="C18" s="80"/>
      <c r="D18" s="80"/>
      <c r="E18" s="80"/>
      <c r="F18" s="80"/>
      <c r="G18" s="80"/>
    </row>
    <row r="19" spans="1:7" ht="14.4">
      <c r="A19" s="81" t="s">
        <v>648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</row>
    <row r="20" spans="1:7">
      <c r="A20" s="73" t="s">
        <v>639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</row>
    <row r="21" spans="1:7">
      <c r="A21" s="73" t="s">
        <v>640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</row>
    <row r="22" spans="1:7">
      <c r="A22" s="73" t="s">
        <v>641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>
      <c r="A23" s="73" t="s">
        <v>642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>
      <c r="A24" s="73" t="s">
        <v>643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>
      <c r="A25" s="73" t="s">
        <v>644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>
      <c r="A26" s="73" t="s">
        <v>645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>
      <c r="A27" s="73" t="s">
        <v>649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</row>
    <row r="28" spans="1:7">
      <c r="A28" s="73" t="s">
        <v>647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</row>
    <row r="29" spans="1:7">
      <c r="A29" s="80"/>
      <c r="B29" s="80"/>
      <c r="C29" s="80"/>
      <c r="D29" s="80"/>
      <c r="E29" s="80"/>
      <c r="F29" s="80"/>
      <c r="G29" s="80"/>
    </row>
    <row r="30" spans="1:7" ht="14.4">
      <c r="A30" s="81" t="s">
        <v>650</v>
      </c>
      <c r="B30" s="84">
        <v>53485135.230000004</v>
      </c>
      <c r="C30" s="84">
        <v>55089689.286899999</v>
      </c>
      <c r="D30" s="84">
        <v>56742379.965507008</v>
      </c>
      <c r="E30" s="84">
        <v>58444651.364472218</v>
      </c>
      <c r="F30" s="84">
        <v>60197990.905406393</v>
      </c>
      <c r="G30" s="84">
        <v>62003930.632568575</v>
      </c>
    </row>
    <row r="31" spans="1:7">
      <c r="A31" s="87"/>
      <c r="B31" s="87"/>
      <c r="C31" s="87"/>
      <c r="D31" s="87"/>
      <c r="E31" s="87"/>
      <c r="F31" s="87"/>
      <c r="G31" s="8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10A67-2ECA-4BC4-A423-AB5ED12FBD64}">
  <dimension ref="A1:G40"/>
  <sheetViews>
    <sheetView tabSelected="1" workbookViewId="0">
      <selection activeCell="H8" sqref="H8"/>
    </sheetView>
  </sheetViews>
  <sheetFormatPr baseColWidth="10" defaultRowHeight="13.2"/>
  <cols>
    <col min="1" max="1" width="66.33203125" bestFit="1" customWidth="1"/>
    <col min="2" max="7" width="14" bestFit="1" customWidth="1"/>
  </cols>
  <sheetData>
    <row r="1" spans="1:7" ht="21">
      <c r="A1" s="174" t="s">
        <v>651</v>
      </c>
      <c r="B1" s="174"/>
      <c r="C1" s="174"/>
      <c r="D1" s="174"/>
      <c r="E1" s="174"/>
      <c r="F1" s="174"/>
      <c r="G1" s="174"/>
    </row>
    <row r="2" spans="1:7" ht="14.4">
      <c r="A2" s="164" t="s">
        <v>610</v>
      </c>
      <c r="B2" s="165"/>
      <c r="C2" s="165"/>
      <c r="D2" s="165"/>
      <c r="E2" s="165"/>
      <c r="F2" s="165"/>
      <c r="G2" s="166"/>
    </row>
    <row r="3" spans="1:7" ht="14.4">
      <c r="A3" s="167" t="s">
        <v>652</v>
      </c>
      <c r="B3" s="168"/>
      <c r="C3" s="168"/>
      <c r="D3" s="168"/>
      <c r="E3" s="168"/>
      <c r="F3" s="168"/>
      <c r="G3" s="169"/>
    </row>
    <row r="4" spans="1:7" ht="14.4">
      <c r="A4" s="178" t="s">
        <v>612</v>
      </c>
      <c r="B4" s="179"/>
      <c r="C4" s="179"/>
      <c r="D4" s="179"/>
      <c r="E4" s="179"/>
      <c r="F4" s="179"/>
      <c r="G4" s="180"/>
    </row>
    <row r="5" spans="1:7" ht="14.4">
      <c r="A5" s="181" t="s">
        <v>614</v>
      </c>
      <c r="B5" s="183" t="s">
        <v>653</v>
      </c>
      <c r="C5" s="183" t="s">
        <v>654</v>
      </c>
      <c r="D5" s="183" t="s">
        <v>655</v>
      </c>
      <c r="E5" s="183" t="s">
        <v>656</v>
      </c>
      <c r="F5" s="183">
        <v>2021</v>
      </c>
      <c r="G5" s="69">
        <v>2022</v>
      </c>
    </row>
    <row r="6" spans="1:7" ht="45">
      <c r="A6" s="182"/>
      <c r="B6" s="184"/>
      <c r="C6" s="184"/>
      <c r="D6" s="184"/>
      <c r="E6" s="184"/>
      <c r="F6" s="184"/>
      <c r="G6" s="70" t="s">
        <v>657</v>
      </c>
    </row>
    <row r="7" spans="1:7" ht="14.4">
      <c r="A7" s="71" t="s">
        <v>658</v>
      </c>
      <c r="B7" s="72">
        <v>41710466.850000001</v>
      </c>
      <c r="C7" s="72">
        <v>44583012.719999999</v>
      </c>
      <c r="D7" s="72">
        <v>41612413.689999998</v>
      </c>
      <c r="E7" s="72">
        <v>55907062.590000004</v>
      </c>
      <c r="F7" s="72">
        <v>49840809.530000001</v>
      </c>
      <c r="G7" s="72">
        <v>25641864.66</v>
      </c>
    </row>
    <row r="8" spans="1:7">
      <c r="A8" s="73" t="s">
        <v>659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</row>
    <row r="9" spans="1:7">
      <c r="A9" s="73" t="s">
        <v>660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</row>
    <row r="10" spans="1:7">
      <c r="A10" s="73" t="s">
        <v>661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</row>
    <row r="11" spans="1:7">
      <c r="A11" s="73" t="s">
        <v>662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</row>
    <row r="12" spans="1:7">
      <c r="A12" s="73" t="s">
        <v>663</v>
      </c>
      <c r="B12" s="90">
        <v>266382.53999999998</v>
      </c>
      <c r="C12" s="90">
        <v>280048.59999999998</v>
      </c>
      <c r="D12" s="90">
        <v>133478.26999999999</v>
      </c>
      <c r="E12" s="90">
        <v>697670.67</v>
      </c>
      <c r="F12" s="90">
        <v>698099.1</v>
      </c>
      <c r="G12" s="90">
        <v>313221.3</v>
      </c>
    </row>
    <row r="13" spans="1:7">
      <c r="A13" s="73" t="s">
        <v>664</v>
      </c>
      <c r="B13" s="74">
        <v>0</v>
      </c>
      <c r="C13" s="90">
        <v>842858.27</v>
      </c>
      <c r="D13" s="90">
        <v>1546158.48</v>
      </c>
      <c r="E13" s="74">
        <v>0</v>
      </c>
      <c r="F13" s="74">
        <v>0</v>
      </c>
      <c r="G13" s="74">
        <v>0</v>
      </c>
    </row>
    <row r="14" spans="1:7">
      <c r="A14" s="73" t="s">
        <v>665</v>
      </c>
      <c r="B14" s="90">
        <v>37953887.350000001</v>
      </c>
      <c r="C14" s="90">
        <v>43460105.850000001</v>
      </c>
      <c r="D14" s="90">
        <v>39174640.82</v>
      </c>
      <c r="E14" s="90">
        <v>55069391.920000002</v>
      </c>
      <c r="F14" s="90">
        <v>49002710.43</v>
      </c>
      <c r="G14" s="90">
        <v>25328643.359999999</v>
      </c>
    </row>
    <row r="15" spans="1:7">
      <c r="A15" s="73" t="s">
        <v>666</v>
      </c>
      <c r="B15" s="90">
        <v>3490196.96</v>
      </c>
      <c r="C15" s="74">
        <v>0</v>
      </c>
      <c r="D15" s="90">
        <v>758136.12</v>
      </c>
      <c r="E15" s="90">
        <v>140000</v>
      </c>
      <c r="F15" s="90">
        <v>140000</v>
      </c>
      <c r="G15" s="90">
        <v>0</v>
      </c>
    </row>
    <row r="16" spans="1:7">
      <c r="A16" s="73" t="s">
        <v>667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>
      <c r="A17" s="73" t="s">
        <v>668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</row>
    <row r="18" spans="1:7">
      <c r="A18" s="73" t="s">
        <v>669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</row>
    <row r="19" spans="1:7">
      <c r="A19" s="73" t="s">
        <v>670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</row>
    <row r="20" spans="1:7">
      <c r="A20" s="80"/>
      <c r="B20" s="80"/>
      <c r="C20" s="80"/>
      <c r="D20" s="80"/>
      <c r="E20" s="80"/>
      <c r="F20" s="80"/>
      <c r="G20" s="80"/>
    </row>
    <row r="21" spans="1:7" ht="14.4">
      <c r="A21" s="81" t="s">
        <v>671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</row>
    <row r="22" spans="1:7">
      <c r="A22" s="73" t="s">
        <v>672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>
      <c r="A23" s="73" t="s">
        <v>673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</row>
    <row r="24" spans="1:7">
      <c r="A24" s="73" t="s">
        <v>674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>
      <c r="A25" s="73" t="s">
        <v>675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>
      <c r="A26" s="73" t="s">
        <v>676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>
      <c r="A27" s="80"/>
      <c r="B27" s="80"/>
      <c r="C27" s="80"/>
      <c r="D27" s="80"/>
      <c r="E27" s="80"/>
      <c r="F27" s="80"/>
      <c r="G27" s="80"/>
    </row>
    <row r="28" spans="1:7" ht="14.4">
      <c r="A28" s="81" t="s">
        <v>677</v>
      </c>
      <c r="B28" s="84">
        <v>12430500.27</v>
      </c>
      <c r="C28" s="84">
        <v>14630977.5</v>
      </c>
      <c r="D28" s="84">
        <v>20134997.210000001</v>
      </c>
      <c r="E28" s="84">
        <v>9338886.1500000004</v>
      </c>
      <c r="F28" s="84">
        <v>7527356.7599999998</v>
      </c>
      <c r="G28" s="84"/>
    </row>
    <row r="29" spans="1:7">
      <c r="A29" s="73" t="s">
        <v>284</v>
      </c>
      <c r="B29" s="91">
        <v>12430500.27</v>
      </c>
      <c r="C29" s="91">
        <v>14630977.5</v>
      </c>
      <c r="D29" s="90">
        <v>20134997.210000001</v>
      </c>
      <c r="E29" s="90">
        <v>9338886.1500000004</v>
      </c>
      <c r="F29" s="90">
        <v>7527356.7599999998</v>
      </c>
      <c r="G29" s="90"/>
    </row>
    <row r="30" spans="1:7">
      <c r="A30" s="80"/>
      <c r="B30" s="92"/>
      <c r="C30" s="92"/>
      <c r="D30" s="92"/>
      <c r="E30" s="80"/>
      <c r="F30" s="80"/>
      <c r="G30" s="80"/>
    </row>
    <row r="31" spans="1:7" ht="14.4">
      <c r="A31" s="81" t="s">
        <v>678</v>
      </c>
      <c r="B31" s="84">
        <v>54140967.120000005</v>
      </c>
      <c r="C31" s="84">
        <v>59213990.219999999</v>
      </c>
      <c r="D31" s="84">
        <v>61747410.899999999</v>
      </c>
      <c r="E31" s="84">
        <v>65245948.740000002</v>
      </c>
      <c r="F31" s="84">
        <v>57368166.289999999</v>
      </c>
      <c r="G31" s="84">
        <v>25641864.66</v>
      </c>
    </row>
    <row r="32" spans="1:7">
      <c r="A32" s="80"/>
      <c r="B32" s="80"/>
      <c r="C32" s="80"/>
      <c r="D32" s="80"/>
      <c r="E32" s="80"/>
      <c r="F32" s="80"/>
      <c r="G32" s="80"/>
    </row>
    <row r="33" spans="1:7" ht="14.4">
      <c r="A33" s="81" t="s">
        <v>286</v>
      </c>
      <c r="B33" s="80"/>
      <c r="C33" s="80"/>
      <c r="D33" s="80"/>
      <c r="E33" s="80"/>
      <c r="F33" s="80"/>
      <c r="G33" s="80"/>
    </row>
    <row r="34" spans="1:7" ht="26.4">
      <c r="A34" s="86" t="s">
        <v>633</v>
      </c>
      <c r="B34" s="74"/>
      <c r="C34" s="74"/>
      <c r="D34" s="74"/>
      <c r="E34" s="74"/>
      <c r="F34" s="74"/>
      <c r="G34" s="74"/>
    </row>
    <row r="35" spans="1:7" ht="26.4">
      <c r="A35" s="86" t="s">
        <v>679</v>
      </c>
      <c r="B35" s="74"/>
      <c r="C35" s="74"/>
      <c r="D35" s="74"/>
      <c r="E35" s="74"/>
      <c r="F35" s="74"/>
      <c r="G35" s="74"/>
    </row>
    <row r="36" spans="1:7" ht="14.4">
      <c r="A36" s="81" t="s">
        <v>680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</row>
    <row r="37" spans="1:7">
      <c r="A37" s="87"/>
      <c r="B37" s="87"/>
      <c r="C37" s="87"/>
      <c r="D37" s="87"/>
      <c r="E37" s="87"/>
      <c r="F37" s="87"/>
      <c r="G37" s="87"/>
    </row>
    <row r="38" spans="1:7">
      <c r="A38" s="93"/>
    </row>
    <row r="39" spans="1:7" ht="14.4">
      <c r="A39" s="177" t="s">
        <v>681</v>
      </c>
      <c r="B39" s="177"/>
      <c r="C39" s="177"/>
      <c r="D39" s="177"/>
      <c r="E39" s="177"/>
      <c r="F39" s="177"/>
      <c r="G39" s="177"/>
    </row>
    <row r="40" spans="1:7" ht="14.4">
      <c r="A40" s="177" t="s">
        <v>682</v>
      </c>
      <c r="B40" s="177"/>
      <c r="C40" s="177"/>
      <c r="D40" s="177"/>
      <c r="E40" s="177"/>
      <c r="F40" s="177"/>
      <c r="G40" s="177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D787-EE57-4B77-976F-018376D8EE34}">
  <dimension ref="A1:G33"/>
  <sheetViews>
    <sheetView workbookViewId="0">
      <selection sqref="A1:XFD1048576"/>
    </sheetView>
  </sheetViews>
  <sheetFormatPr baseColWidth="10" defaultRowHeight="13.2"/>
  <cols>
    <col min="1" max="1" width="55.5546875" bestFit="1" customWidth="1"/>
    <col min="2" max="7" width="14" bestFit="1" customWidth="1"/>
  </cols>
  <sheetData>
    <row r="1" spans="1:7" ht="21">
      <c r="A1" s="174" t="s">
        <v>683</v>
      </c>
      <c r="B1" s="174"/>
      <c r="C1" s="174"/>
      <c r="D1" s="174"/>
      <c r="E1" s="174"/>
      <c r="F1" s="174"/>
      <c r="G1" s="174"/>
    </row>
    <row r="2" spans="1:7" ht="14.4">
      <c r="A2" s="164" t="s">
        <v>610</v>
      </c>
      <c r="B2" s="165"/>
      <c r="C2" s="165"/>
      <c r="D2" s="165"/>
      <c r="E2" s="165"/>
      <c r="F2" s="165"/>
      <c r="G2" s="166"/>
    </row>
    <row r="3" spans="1:7" ht="14.4">
      <c r="A3" s="167" t="s">
        <v>684</v>
      </c>
      <c r="B3" s="168"/>
      <c r="C3" s="168"/>
      <c r="D3" s="168"/>
      <c r="E3" s="168"/>
      <c r="F3" s="168"/>
      <c r="G3" s="169"/>
    </row>
    <row r="4" spans="1:7" ht="14.4">
      <c r="A4" s="178" t="s">
        <v>612</v>
      </c>
      <c r="B4" s="179"/>
      <c r="C4" s="179"/>
      <c r="D4" s="179"/>
      <c r="E4" s="179"/>
      <c r="F4" s="179"/>
      <c r="G4" s="180"/>
    </row>
    <row r="5" spans="1:7" ht="14.4">
      <c r="A5" s="185" t="s">
        <v>637</v>
      </c>
      <c r="B5" s="172" t="s">
        <v>685</v>
      </c>
      <c r="C5" s="172" t="s">
        <v>654</v>
      </c>
      <c r="D5" s="172" t="s">
        <v>655</v>
      </c>
      <c r="E5" s="187">
        <v>2020</v>
      </c>
      <c r="F5" s="183">
        <v>2021</v>
      </c>
      <c r="G5" s="69">
        <v>2022</v>
      </c>
    </row>
    <row r="6" spans="1:7" ht="45">
      <c r="A6" s="186"/>
      <c r="B6" s="173"/>
      <c r="C6" s="173"/>
      <c r="D6" s="173"/>
      <c r="E6" s="188"/>
      <c r="F6" s="184"/>
      <c r="G6" s="70" t="s">
        <v>686</v>
      </c>
    </row>
    <row r="7" spans="1:7" ht="14.4">
      <c r="A7" s="71" t="s">
        <v>687</v>
      </c>
      <c r="B7" s="72">
        <v>36630556.239999995</v>
      </c>
      <c r="C7" s="72">
        <v>43202251.079999998</v>
      </c>
      <c r="D7" s="72">
        <v>48907610.400000006</v>
      </c>
      <c r="E7" s="72">
        <v>65245948.739999995</v>
      </c>
      <c r="F7" s="72">
        <v>55126865.380000003</v>
      </c>
      <c r="G7" s="72">
        <v>18750142.759999998</v>
      </c>
    </row>
    <row r="8" spans="1:7">
      <c r="A8" s="94" t="s">
        <v>639</v>
      </c>
      <c r="B8" s="95">
        <v>11087644.1</v>
      </c>
      <c r="C8" s="95">
        <v>13476962.879999999</v>
      </c>
      <c r="D8" s="96">
        <v>17790839.59</v>
      </c>
      <c r="E8" s="97">
        <v>28522036.010000002</v>
      </c>
      <c r="F8" s="97">
        <v>23711628.890000001</v>
      </c>
      <c r="G8" s="97">
        <v>7510344.4199999999</v>
      </c>
    </row>
    <row r="9" spans="1:7">
      <c r="A9" s="73" t="s">
        <v>640</v>
      </c>
      <c r="B9" s="96">
        <v>3546150.2899999996</v>
      </c>
      <c r="C9" s="96">
        <v>4003317.59</v>
      </c>
      <c r="D9" s="96">
        <v>3982195.8</v>
      </c>
      <c r="E9" s="96">
        <v>6144626.0899999999</v>
      </c>
      <c r="F9" s="96">
        <v>5319693.87</v>
      </c>
      <c r="G9" s="96">
        <v>3216211.91</v>
      </c>
    </row>
    <row r="10" spans="1:7">
      <c r="A10" s="73" t="s">
        <v>641</v>
      </c>
      <c r="B10" s="96">
        <v>8938567.9799999986</v>
      </c>
      <c r="C10" s="96">
        <v>12053533.430000002</v>
      </c>
      <c r="D10" s="96">
        <v>15712932.890000001</v>
      </c>
      <c r="E10" s="96">
        <v>16385266.220000001</v>
      </c>
      <c r="F10" s="96">
        <v>14968379.859999999</v>
      </c>
      <c r="G10" s="96">
        <v>6947294.25</v>
      </c>
    </row>
    <row r="11" spans="1:7">
      <c r="A11" s="73" t="s">
        <v>642</v>
      </c>
      <c r="B11" s="98">
        <v>0</v>
      </c>
      <c r="C11" s="76">
        <v>0</v>
      </c>
      <c r="D11" s="76">
        <v>0</v>
      </c>
      <c r="E11" s="76">
        <v>34023.050000000003</v>
      </c>
      <c r="F11" s="76">
        <v>26509.15</v>
      </c>
      <c r="G11" s="76">
        <v>0</v>
      </c>
    </row>
    <row r="12" spans="1:7">
      <c r="A12" s="73" t="s">
        <v>643</v>
      </c>
      <c r="B12" s="96">
        <v>11038154.48</v>
      </c>
      <c r="C12" s="96">
        <v>6702635.4100000001</v>
      </c>
      <c r="D12" s="96">
        <v>5056785.84</v>
      </c>
      <c r="E12" s="96">
        <v>2085507.87</v>
      </c>
      <c r="F12" s="96">
        <v>1734344.3</v>
      </c>
      <c r="G12" s="96">
        <v>905295.44</v>
      </c>
    </row>
    <row r="13" spans="1:7">
      <c r="A13" s="73" t="s">
        <v>644</v>
      </c>
      <c r="B13" s="96">
        <v>2020039.39</v>
      </c>
      <c r="C13" s="96">
        <v>6965801.7699999996</v>
      </c>
      <c r="D13" s="96">
        <v>6364856.2800000003</v>
      </c>
      <c r="E13" s="96">
        <v>12074489.5</v>
      </c>
      <c r="F13" s="96">
        <v>9366309.3100000005</v>
      </c>
      <c r="G13" s="96">
        <v>170996.74</v>
      </c>
    </row>
    <row r="14" spans="1:7">
      <c r="A14" s="73" t="s">
        <v>645</v>
      </c>
      <c r="B14" s="99">
        <v>0</v>
      </c>
      <c r="C14" s="76">
        <v>0</v>
      </c>
      <c r="D14" s="76">
        <v>0</v>
      </c>
      <c r="E14" s="74">
        <v>0</v>
      </c>
      <c r="F14" s="74">
        <v>0</v>
      </c>
      <c r="G14" s="74">
        <v>0</v>
      </c>
    </row>
    <row r="15" spans="1:7">
      <c r="A15" s="73" t="s">
        <v>646</v>
      </c>
      <c r="B15" s="99">
        <v>0</v>
      </c>
      <c r="C15" s="76">
        <v>0</v>
      </c>
      <c r="D15" s="76">
        <v>0</v>
      </c>
      <c r="E15" s="74">
        <v>0</v>
      </c>
      <c r="F15" s="74">
        <v>0</v>
      </c>
      <c r="G15" s="74">
        <v>0</v>
      </c>
    </row>
    <row r="16" spans="1:7">
      <c r="A16" s="73" t="s">
        <v>647</v>
      </c>
      <c r="B16" s="99">
        <v>0</v>
      </c>
      <c r="C16" s="76">
        <v>0</v>
      </c>
      <c r="D16" s="76">
        <v>0</v>
      </c>
      <c r="E16" s="74">
        <v>0</v>
      </c>
      <c r="F16" s="74">
        <v>0</v>
      </c>
      <c r="G16" s="74">
        <v>0</v>
      </c>
    </row>
    <row r="17" spans="1:7">
      <c r="A17" s="80"/>
      <c r="B17" s="100"/>
      <c r="C17" s="92"/>
      <c r="D17" s="92"/>
      <c r="E17" s="80"/>
      <c r="F17" s="80"/>
      <c r="G17" s="80"/>
    </row>
    <row r="18" spans="1:7" ht="14.4">
      <c r="A18" s="81" t="s">
        <v>688</v>
      </c>
      <c r="B18" s="10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</row>
    <row r="19" spans="1:7">
      <c r="A19" s="73" t="s">
        <v>639</v>
      </c>
      <c r="B19" s="99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</row>
    <row r="20" spans="1:7">
      <c r="A20" s="73" t="s">
        <v>640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</row>
    <row r="21" spans="1:7">
      <c r="A21" s="73" t="s">
        <v>641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</row>
    <row r="22" spans="1:7">
      <c r="A22" s="73" t="s">
        <v>642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</row>
    <row r="23" spans="1:7">
      <c r="A23" s="73" t="s">
        <v>643</v>
      </c>
      <c r="B23" s="74">
        <v>0</v>
      </c>
      <c r="C23" s="74">
        <v>0</v>
      </c>
      <c r="D23" s="74">
        <v>0</v>
      </c>
      <c r="E23" s="76">
        <v>0</v>
      </c>
      <c r="F23" s="76">
        <v>0</v>
      </c>
      <c r="G23" s="76">
        <v>0</v>
      </c>
    </row>
    <row r="24" spans="1:7">
      <c r="A24" s="73" t="s">
        <v>644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</row>
    <row r="25" spans="1:7">
      <c r="A25" s="73" t="s">
        <v>645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</row>
    <row r="26" spans="1:7">
      <c r="A26" s="73" t="s">
        <v>649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>
      <c r="A27" s="73" t="s">
        <v>647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</row>
    <row r="28" spans="1:7">
      <c r="A28" s="80"/>
      <c r="B28" s="80"/>
      <c r="C28" s="80"/>
      <c r="D28" s="80"/>
      <c r="E28" s="80"/>
      <c r="F28" s="80"/>
      <c r="G28" s="80"/>
    </row>
    <row r="29" spans="1:7" ht="14.4">
      <c r="A29" s="81" t="s">
        <v>689</v>
      </c>
      <c r="B29" s="76">
        <v>36630556.239999995</v>
      </c>
      <c r="C29" s="76">
        <v>43202251.079999998</v>
      </c>
      <c r="D29" s="76">
        <v>48907610.400000006</v>
      </c>
      <c r="E29" s="76">
        <v>65245948.739999995</v>
      </c>
      <c r="F29" s="76">
        <v>55126865.380000003</v>
      </c>
      <c r="G29" s="76">
        <v>18750142.759999998</v>
      </c>
    </row>
    <row r="30" spans="1:7">
      <c r="A30" s="87"/>
      <c r="B30" s="87"/>
      <c r="C30" s="87"/>
      <c r="D30" s="87"/>
      <c r="E30" s="87"/>
      <c r="F30" s="87"/>
      <c r="G30" s="87"/>
    </row>
    <row r="31" spans="1:7">
      <c r="A31" s="93"/>
    </row>
    <row r="32" spans="1:7" ht="14.4">
      <c r="A32" s="177" t="s">
        <v>690</v>
      </c>
      <c r="B32" s="177"/>
      <c r="C32" s="177"/>
      <c r="D32" s="177"/>
      <c r="E32" s="177"/>
      <c r="F32" s="177"/>
      <c r="G32" s="177"/>
    </row>
    <row r="33" spans="1:7" ht="14.4">
      <c r="A33" s="177" t="s">
        <v>691</v>
      </c>
      <c r="B33" s="177"/>
      <c r="C33" s="177"/>
      <c r="D33" s="177"/>
      <c r="E33" s="177"/>
      <c r="F33" s="177"/>
      <c r="G33" s="177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8D48-A186-4206-A4EF-2026B727DFEC}">
  <dimension ref="A1:F67"/>
  <sheetViews>
    <sheetView workbookViewId="0">
      <selection activeCell="A15" sqref="A15"/>
    </sheetView>
  </sheetViews>
  <sheetFormatPr baseColWidth="10" defaultRowHeight="13.2"/>
  <cols>
    <col min="1" max="1" width="44.109375" customWidth="1"/>
  </cols>
  <sheetData>
    <row r="1" spans="1:6" ht="21">
      <c r="A1" s="189" t="s">
        <v>692</v>
      </c>
      <c r="B1" s="189"/>
      <c r="C1" s="189"/>
      <c r="D1" s="189"/>
      <c r="E1" s="189"/>
      <c r="F1" s="189"/>
    </row>
    <row r="2" spans="1:6" ht="14.4">
      <c r="A2" s="164" t="s">
        <v>693</v>
      </c>
      <c r="B2" s="165"/>
      <c r="C2" s="165"/>
      <c r="D2" s="165"/>
      <c r="E2" s="165"/>
      <c r="F2" s="166"/>
    </row>
    <row r="3" spans="1:6" ht="14.4">
      <c r="A3" s="178" t="s">
        <v>694</v>
      </c>
      <c r="B3" s="179"/>
      <c r="C3" s="179"/>
      <c r="D3" s="179"/>
      <c r="E3" s="179"/>
      <c r="F3" s="180"/>
    </row>
    <row r="4" spans="1:6" ht="43.2">
      <c r="A4" s="102"/>
      <c r="B4" s="102" t="s">
        <v>695</v>
      </c>
      <c r="C4" s="102" t="s">
        <v>696</v>
      </c>
      <c r="D4" s="102" t="s">
        <v>697</v>
      </c>
      <c r="E4" s="102" t="s">
        <v>698</v>
      </c>
      <c r="F4" s="102" t="s">
        <v>699</v>
      </c>
    </row>
    <row r="5" spans="1:6" ht="14.4">
      <c r="A5" s="103" t="s">
        <v>700</v>
      </c>
      <c r="B5" s="89"/>
      <c r="C5" s="89"/>
      <c r="D5" s="89"/>
      <c r="E5" s="89"/>
      <c r="F5" s="89"/>
    </row>
    <row r="6" spans="1:6" ht="26.4">
      <c r="A6" s="104" t="s">
        <v>701</v>
      </c>
      <c r="B6" s="74"/>
      <c r="C6" s="74"/>
      <c r="D6" s="74"/>
      <c r="E6" s="74"/>
      <c r="F6" s="74"/>
    </row>
    <row r="7" spans="1:6" ht="26.4">
      <c r="A7" s="104" t="s">
        <v>702</v>
      </c>
      <c r="B7" s="74"/>
      <c r="C7" s="74"/>
      <c r="D7" s="74"/>
      <c r="E7" s="74"/>
      <c r="F7" s="74"/>
    </row>
    <row r="8" spans="1:6">
      <c r="A8" s="86"/>
      <c r="B8" s="80"/>
      <c r="C8" s="80"/>
      <c r="D8" s="80"/>
      <c r="E8" s="80"/>
      <c r="F8" s="80"/>
    </row>
    <row r="9" spans="1:6" ht="14.4">
      <c r="A9" s="103" t="s">
        <v>703</v>
      </c>
      <c r="B9" s="80"/>
      <c r="C9" s="80"/>
      <c r="D9" s="80"/>
      <c r="E9" s="80"/>
      <c r="F9" s="80"/>
    </row>
    <row r="10" spans="1:6">
      <c r="A10" s="104" t="s">
        <v>704</v>
      </c>
      <c r="B10" s="74"/>
      <c r="C10" s="74"/>
      <c r="D10" s="74"/>
      <c r="E10" s="74"/>
      <c r="F10" s="74"/>
    </row>
    <row r="11" spans="1:6">
      <c r="A11" s="105" t="s">
        <v>705</v>
      </c>
      <c r="B11" s="74"/>
      <c r="C11" s="74"/>
      <c r="D11" s="74"/>
      <c r="E11" s="74"/>
      <c r="F11" s="74"/>
    </row>
    <row r="12" spans="1:6">
      <c r="A12" s="105" t="s">
        <v>706</v>
      </c>
      <c r="B12" s="74"/>
      <c r="C12" s="74"/>
      <c r="D12" s="74"/>
      <c r="E12" s="74"/>
      <c r="F12" s="74"/>
    </row>
    <row r="13" spans="1:6">
      <c r="A13" s="105" t="s">
        <v>707</v>
      </c>
      <c r="B13" s="74"/>
      <c r="C13" s="74"/>
      <c r="D13" s="74"/>
      <c r="E13" s="74"/>
      <c r="F13" s="74"/>
    </row>
    <row r="14" spans="1:6">
      <c r="A14" s="104" t="s">
        <v>708</v>
      </c>
      <c r="B14" s="74"/>
      <c r="C14" s="74"/>
      <c r="D14" s="74"/>
      <c r="E14" s="74"/>
      <c r="F14" s="74"/>
    </row>
    <row r="15" spans="1:6">
      <c r="A15" s="105" t="s">
        <v>705</v>
      </c>
      <c r="B15" s="74"/>
      <c r="C15" s="74"/>
      <c r="D15" s="74"/>
      <c r="E15" s="74"/>
      <c r="F15" s="74"/>
    </row>
    <row r="16" spans="1:6">
      <c r="A16" s="105" t="s">
        <v>706</v>
      </c>
      <c r="B16" s="74"/>
      <c r="C16" s="74"/>
      <c r="D16" s="74"/>
      <c r="E16" s="74"/>
      <c r="F16" s="74"/>
    </row>
    <row r="17" spans="1:6">
      <c r="A17" s="105" t="s">
        <v>707</v>
      </c>
      <c r="B17" s="74"/>
      <c r="C17" s="74"/>
      <c r="D17" s="74"/>
      <c r="E17" s="74"/>
      <c r="F17" s="74"/>
    </row>
    <row r="18" spans="1:6">
      <c r="A18" s="104" t="s">
        <v>709</v>
      </c>
      <c r="B18" s="106"/>
      <c r="C18" s="74"/>
      <c r="D18" s="74"/>
      <c r="E18" s="74"/>
      <c r="F18" s="74"/>
    </row>
    <row r="19" spans="1:6" ht="26.4">
      <c r="A19" s="104" t="s">
        <v>710</v>
      </c>
      <c r="B19" s="74"/>
      <c r="C19" s="74"/>
      <c r="D19" s="74"/>
      <c r="E19" s="74"/>
      <c r="F19" s="74"/>
    </row>
    <row r="20" spans="1:6" ht="26.4">
      <c r="A20" s="104" t="s">
        <v>711</v>
      </c>
      <c r="B20" s="107"/>
      <c r="C20" s="107"/>
      <c r="D20" s="107"/>
      <c r="E20" s="107"/>
      <c r="F20" s="107"/>
    </row>
    <row r="21" spans="1:6" ht="26.4">
      <c r="A21" s="104" t="s">
        <v>712</v>
      </c>
      <c r="B21" s="107"/>
      <c r="C21" s="107"/>
      <c r="D21" s="107"/>
      <c r="E21" s="107"/>
      <c r="F21" s="107"/>
    </row>
    <row r="22" spans="1:6" ht="26.4">
      <c r="A22" s="104" t="s">
        <v>713</v>
      </c>
      <c r="B22" s="107"/>
      <c r="C22" s="107"/>
      <c r="D22" s="107"/>
      <c r="E22" s="107"/>
      <c r="F22" s="107"/>
    </row>
    <row r="23" spans="1:6" ht="26.4">
      <c r="A23" s="104" t="s">
        <v>714</v>
      </c>
      <c r="B23" s="107"/>
      <c r="C23" s="107"/>
      <c r="D23" s="107"/>
      <c r="E23" s="107"/>
      <c r="F23" s="107"/>
    </row>
    <row r="24" spans="1:6">
      <c r="A24" s="104" t="s">
        <v>715</v>
      </c>
      <c r="B24" s="108"/>
      <c r="C24" s="74"/>
      <c r="D24" s="74"/>
      <c r="E24" s="74"/>
      <c r="F24" s="74"/>
    </row>
    <row r="25" spans="1:6">
      <c r="A25" s="104" t="s">
        <v>716</v>
      </c>
      <c r="B25" s="108"/>
      <c r="C25" s="74"/>
      <c r="D25" s="74"/>
      <c r="E25" s="74"/>
      <c r="F25" s="74"/>
    </row>
    <row r="26" spans="1:6">
      <c r="A26" s="86"/>
      <c r="B26" s="80"/>
      <c r="C26" s="80"/>
      <c r="D26" s="80"/>
      <c r="E26" s="80"/>
      <c r="F26" s="80"/>
    </row>
    <row r="27" spans="1:6" ht="14.4">
      <c r="A27" s="103" t="s">
        <v>717</v>
      </c>
      <c r="B27" s="80"/>
      <c r="C27" s="80"/>
      <c r="D27" s="80"/>
      <c r="E27" s="80"/>
      <c r="F27" s="80"/>
    </row>
    <row r="28" spans="1:6">
      <c r="A28" s="104" t="s">
        <v>718</v>
      </c>
      <c r="B28" s="74"/>
      <c r="C28" s="74"/>
      <c r="D28" s="74"/>
      <c r="E28" s="74"/>
      <c r="F28" s="74"/>
    </row>
    <row r="29" spans="1:6">
      <c r="A29" s="86"/>
      <c r="B29" s="80"/>
      <c r="C29" s="80"/>
      <c r="D29" s="80"/>
      <c r="E29" s="80"/>
      <c r="F29" s="80"/>
    </row>
    <row r="30" spans="1:6" ht="14.4">
      <c r="A30" s="103" t="s">
        <v>719</v>
      </c>
      <c r="B30" s="80"/>
      <c r="C30" s="80"/>
      <c r="D30" s="80"/>
      <c r="E30" s="80"/>
      <c r="F30" s="80"/>
    </row>
    <row r="31" spans="1:6">
      <c r="A31" s="104" t="s">
        <v>704</v>
      </c>
      <c r="B31" s="74"/>
      <c r="C31" s="74"/>
      <c r="D31" s="74"/>
      <c r="E31" s="74"/>
      <c r="F31" s="74"/>
    </row>
    <row r="32" spans="1:6">
      <c r="A32" s="104" t="s">
        <v>708</v>
      </c>
      <c r="B32" s="74"/>
      <c r="C32" s="74"/>
      <c r="D32" s="74"/>
      <c r="E32" s="74"/>
      <c r="F32" s="74"/>
    </row>
    <row r="33" spans="1:6">
      <c r="A33" s="104" t="s">
        <v>720</v>
      </c>
      <c r="B33" s="74"/>
      <c r="C33" s="74"/>
      <c r="D33" s="74"/>
      <c r="E33" s="74"/>
      <c r="F33" s="74"/>
    </row>
    <row r="34" spans="1:6">
      <c r="A34" s="86"/>
      <c r="B34" s="80"/>
      <c r="C34" s="80"/>
      <c r="D34" s="80"/>
      <c r="E34" s="80"/>
      <c r="F34" s="80"/>
    </row>
    <row r="35" spans="1:6" ht="14.4">
      <c r="A35" s="103" t="s">
        <v>721</v>
      </c>
      <c r="B35" s="80"/>
      <c r="C35" s="80"/>
      <c r="D35" s="80"/>
      <c r="E35" s="80"/>
      <c r="F35" s="80"/>
    </row>
    <row r="36" spans="1:6">
      <c r="A36" s="104" t="s">
        <v>722</v>
      </c>
      <c r="B36" s="74"/>
      <c r="C36" s="74"/>
      <c r="D36" s="74"/>
      <c r="E36" s="74"/>
      <c r="F36" s="74"/>
    </row>
    <row r="37" spans="1:6">
      <c r="A37" s="104" t="s">
        <v>723</v>
      </c>
      <c r="B37" s="74"/>
      <c r="C37" s="74"/>
      <c r="D37" s="74"/>
      <c r="E37" s="74"/>
      <c r="F37" s="74"/>
    </row>
    <row r="38" spans="1:6">
      <c r="A38" s="104" t="s">
        <v>724</v>
      </c>
      <c r="B38" s="108"/>
      <c r="C38" s="74"/>
      <c r="D38" s="74"/>
      <c r="E38" s="74"/>
      <c r="F38" s="74"/>
    </row>
    <row r="39" spans="1:6">
      <c r="A39" s="86"/>
      <c r="B39" s="80"/>
      <c r="C39" s="80"/>
      <c r="D39" s="80"/>
      <c r="E39" s="80"/>
      <c r="F39" s="80"/>
    </row>
    <row r="40" spans="1:6" ht="14.4">
      <c r="A40" s="103" t="s">
        <v>725</v>
      </c>
      <c r="B40" s="74"/>
      <c r="C40" s="74"/>
      <c r="D40" s="74"/>
      <c r="E40" s="74"/>
      <c r="F40" s="74"/>
    </row>
    <row r="41" spans="1:6">
      <c r="A41" s="86"/>
      <c r="B41" s="80"/>
      <c r="C41" s="80"/>
      <c r="D41" s="80"/>
      <c r="E41" s="80"/>
      <c r="F41" s="80"/>
    </row>
    <row r="42" spans="1:6" ht="14.4">
      <c r="A42" s="103" t="s">
        <v>726</v>
      </c>
      <c r="B42" s="80"/>
      <c r="C42" s="80"/>
      <c r="D42" s="80"/>
      <c r="E42" s="80"/>
      <c r="F42" s="80"/>
    </row>
    <row r="43" spans="1:6">
      <c r="A43" s="104" t="s">
        <v>727</v>
      </c>
      <c r="B43" s="74"/>
      <c r="C43" s="74"/>
      <c r="D43" s="74"/>
      <c r="E43" s="74"/>
      <c r="F43" s="74"/>
    </row>
    <row r="44" spans="1:6">
      <c r="A44" s="104" t="s">
        <v>728</v>
      </c>
      <c r="B44" s="74"/>
      <c r="C44" s="74"/>
      <c r="D44" s="74"/>
      <c r="E44" s="74"/>
      <c r="F44" s="74"/>
    </row>
    <row r="45" spans="1:6">
      <c r="A45" s="104" t="s">
        <v>729</v>
      </c>
      <c r="B45" s="74"/>
      <c r="C45" s="74"/>
      <c r="D45" s="74"/>
      <c r="E45" s="74"/>
      <c r="F45" s="74"/>
    </row>
    <row r="46" spans="1:6">
      <c r="A46" s="86"/>
      <c r="B46" s="80"/>
      <c r="C46" s="80"/>
      <c r="D46" s="80"/>
      <c r="E46" s="80"/>
      <c r="F46" s="80"/>
    </row>
    <row r="47" spans="1:6" ht="43.2">
      <c r="A47" s="103" t="s">
        <v>730</v>
      </c>
      <c r="B47" s="80"/>
      <c r="C47" s="80"/>
      <c r="D47" s="80"/>
      <c r="E47" s="80"/>
      <c r="F47" s="80"/>
    </row>
    <row r="48" spans="1:6">
      <c r="A48" s="104" t="s">
        <v>728</v>
      </c>
      <c r="B48" s="107"/>
      <c r="C48" s="107"/>
      <c r="D48" s="107"/>
      <c r="E48" s="107"/>
      <c r="F48" s="107"/>
    </row>
    <row r="49" spans="1:6">
      <c r="A49" s="104" t="s">
        <v>729</v>
      </c>
      <c r="B49" s="107"/>
      <c r="C49" s="107"/>
      <c r="D49" s="107"/>
      <c r="E49" s="107"/>
      <c r="F49" s="107"/>
    </row>
    <row r="50" spans="1:6">
      <c r="A50" s="86"/>
      <c r="B50" s="80"/>
      <c r="C50" s="80"/>
      <c r="D50" s="80"/>
      <c r="E50" s="80"/>
      <c r="F50" s="80"/>
    </row>
    <row r="51" spans="1:6" ht="14.4">
      <c r="A51" s="103" t="s">
        <v>731</v>
      </c>
      <c r="B51" s="80"/>
      <c r="C51" s="80"/>
      <c r="D51" s="80"/>
      <c r="E51" s="80"/>
      <c r="F51" s="80"/>
    </row>
    <row r="52" spans="1:6">
      <c r="A52" s="104" t="s">
        <v>728</v>
      </c>
      <c r="B52" s="74"/>
      <c r="C52" s="74"/>
      <c r="D52" s="74"/>
      <c r="E52" s="74"/>
      <c r="F52" s="74"/>
    </row>
    <row r="53" spans="1:6">
      <c r="A53" s="104" t="s">
        <v>729</v>
      </c>
      <c r="B53" s="74"/>
      <c r="C53" s="74"/>
      <c r="D53" s="74"/>
      <c r="E53" s="74"/>
      <c r="F53" s="74"/>
    </row>
    <row r="54" spans="1:6">
      <c r="A54" s="104" t="s">
        <v>732</v>
      </c>
      <c r="B54" s="74"/>
      <c r="C54" s="74"/>
      <c r="D54" s="74"/>
      <c r="E54" s="74"/>
      <c r="F54" s="74"/>
    </row>
    <row r="55" spans="1:6">
      <c r="A55" s="86"/>
      <c r="B55" s="80"/>
      <c r="C55" s="80"/>
      <c r="D55" s="80"/>
      <c r="E55" s="80"/>
      <c r="F55" s="80"/>
    </row>
    <row r="56" spans="1:6" ht="14.4">
      <c r="A56" s="103" t="s">
        <v>733</v>
      </c>
      <c r="B56" s="80"/>
      <c r="C56" s="80"/>
      <c r="D56" s="80"/>
      <c r="E56" s="80"/>
      <c r="F56" s="80"/>
    </row>
    <row r="57" spans="1:6">
      <c r="A57" s="104" t="s">
        <v>728</v>
      </c>
      <c r="B57" s="74"/>
      <c r="C57" s="74"/>
      <c r="D57" s="74"/>
      <c r="E57" s="74"/>
      <c r="F57" s="74"/>
    </row>
    <row r="58" spans="1:6">
      <c r="A58" s="104" t="s">
        <v>729</v>
      </c>
      <c r="B58" s="74"/>
      <c r="C58" s="74"/>
      <c r="D58" s="74"/>
      <c r="E58" s="74"/>
      <c r="F58" s="74"/>
    </row>
    <row r="59" spans="1:6">
      <c r="A59" s="86"/>
      <c r="B59" s="80"/>
      <c r="C59" s="80"/>
      <c r="D59" s="80"/>
      <c r="E59" s="80"/>
      <c r="F59" s="80"/>
    </row>
    <row r="60" spans="1:6" ht="14.4">
      <c r="A60" s="103" t="s">
        <v>734</v>
      </c>
      <c r="B60" s="80"/>
      <c r="C60" s="80"/>
      <c r="D60" s="80"/>
      <c r="E60" s="80"/>
      <c r="F60" s="80"/>
    </row>
    <row r="61" spans="1:6">
      <c r="A61" s="104" t="s">
        <v>735</v>
      </c>
      <c r="B61" s="74"/>
      <c r="C61" s="74"/>
      <c r="D61" s="74"/>
      <c r="E61" s="74"/>
      <c r="F61" s="74"/>
    </row>
    <row r="62" spans="1:6">
      <c r="A62" s="104" t="s">
        <v>736</v>
      </c>
      <c r="B62" s="108"/>
      <c r="C62" s="74"/>
      <c r="D62" s="74"/>
      <c r="E62" s="74"/>
      <c r="F62" s="74"/>
    </row>
    <row r="63" spans="1:6">
      <c r="A63" s="86"/>
      <c r="B63" s="80"/>
      <c r="C63" s="80"/>
      <c r="D63" s="80"/>
      <c r="E63" s="80"/>
      <c r="F63" s="80"/>
    </row>
    <row r="64" spans="1:6" ht="14.4">
      <c r="A64" s="103" t="s">
        <v>737</v>
      </c>
      <c r="B64" s="80"/>
      <c r="C64" s="80"/>
      <c r="D64" s="80"/>
      <c r="E64" s="80"/>
      <c r="F64" s="80"/>
    </row>
    <row r="65" spans="1:6">
      <c r="A65" s="104" t="s">
        <v>738</v>
      </c>
      <c r="B65" s="74"/>
      <c r="C65" s="74"/>
      <c r="D65" s="74"/>
      <c r="E65" s="74"/>
      <c r="F65" s="74"/>
    </row>
    <row r="66" spans="1:6">
      <c r="A66" s="104" t="s">
        <v>739</v>
      </c>
      <c r="B66" s="74"/>
      <c r="C66" s="74"/>
      <c r="D66" s="74"/>
      <c r="E66" s="74"/>
      <c r="F66" s="74"/>
    </row>
    <row r="67" spans="1:6">
      <c r="A67" s="109"/>
      <c r="B67" s="87"/>
      <c r="C67" s="87"/>
      <c r="D67" s="87"/>
      <c r="E67" s="87"/>
      <c r="F67" s="87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3898-A9E3-4604-8507-37E36DEB8C40}">
  <dimension ref="A1:H70"/>
  <sheetViews>
    <sheetView topLeftCell="A34" workbookViewId="0">
      <selection sqref="A1:H70"/>
    </sheetView>
  </sheetViews>
  <sheetFormatPr baseColWidth="10" defaultRowHeight="13.2"/>
  <cols>
    <col min="1" max="1" width="22.33203125" bestFit="1" customWidth="1"/>
    <col min="2" max="2" width="10.88671875" bestFit="1" customWidth="1"/>
    <col min="3" max="3" width="11.21875" bestFit="1" customWidth="1"/>
    <col min="7" max="7" width="9.77734375" bestFit="1" customWidth="1"/>
    <col min="8" max="8" width="13.6640625" bestFit="1" customWidth="1"/>
  </cols>
  <sheetData>
    <row r="1" spans="1:8" ht="52.2" customHeight="1">
      <c r="A1" s="120" t="s">
        <v>741</v>
      </c>
      <c r="B1" s="121"/>
      <c r="C1" s="121"/>
      <c r="D1" s="121"/>
      <c r="E1" s="121"/>
      <c r="F1" s="121"/>
      <c r="G1" s="121"/>
      <c r="H1" s="122"/>
    </row>
    <row r="2" spans="1:8" ht="51">
      <c r="A2" s="211" t="s">
        <v>118</v>
      </c>
      <c r="B2" s="211" t="s">
        <v>119</v>
      </c>
      <c r="C2" s="211" t="s">
        <v>120</v>
      </c>
      <c r="D2" s="211" t="s">
        <v>121</v>
      </c>
      <c r="E2" s="211" t="s">
        <v>122</v>
      </c>
      <c r="F2" s="211" t="s">
        <v>123</v>
      </c>
      <c r="G2" s="211" t="s">
        <v>124</v>
      </c>
      <c r="H2" s="211" t="s">
        <v>125</v>
      </c>
    </row>
    <row r="3" spans="1:8">
      <c r="A3" s="212"/>
      <c r="B3" s="213"/>
      <c r="C3" s="213"/>
      <c r="D3" s="213"/>
      <c r="E3" s="213"/>
      <c r="F3" s="213"/>
      <c r="G3" s="213"/>
      <c r="H3" s="213"/>
    </row>
    <row r="4" spans="1:8">
      <c r="A4" s="214" t="s">
        <v>126</v>
      </c>
      <c r="B4" s="215">
        <v>0</v>
      </c>
      <c r="C4" s="215">
        <v>0</v>
      </c>
      <c r="D4" s="215">
        <v>0</v>
      </c>
      <c r="E4" s="215">
        <v>0</v>
      </c>
      <c r="F4" s="215">
        <v>0</v>
      </c>
      <c r="G4" s="215">
        <v>0</v>
      </c>
      <c r="H4" s="215">
        <v>0</v>
      </c>
    </row>
    <row r="5" spans="1:8">
      <c r="A5" s="214" t="s">
        <v>127</v>
      </c>
      <c r="B5" s="215">
        <v>0</v>
      </c>
      <c r="C5" s="215">
        <v>0</v>
      </c>
      <c r="D5" s="215">
        <v>0</v>
      </c>
      <c r="E5" s="215">
        <v>0</v>
      </c>
      <c r="F5" s="215">
        <v>0</v>
      </c>
      <c r="G5" s="215">
        <v>0</v>
      </c>
      <c r="H5" s="215">
        <v>0</v>
      </c>
    </row>
    <row r="6" spans="1:8">
      <c r="A6" s="216" t="s">
        <v>128</v>
      </c>
      <c r="B6" s="217"/>
      <c r="C6" s="217"/>
      <c r="D6" s="217">
        <v>0</v>
      </c>
      <c r="E6" s="217"/>
      <c r="F6" s="217">
        <v>0</v>
      </c>
      <c r="G6" s="217"/>
      <c r="H6" s="217"/>
    </row>
    <row r="7" spans="1:8">
      <c r="A7" s="216" t="s">
        <v>129</v>
      </c>
      <c r="B7" s="217"/>
      <c r="C7" s="217"/>
      <c r="D7" s="217"/>
      <c r="E7" s="217"/>
      <c r="F7" s="217">
        <v>0</v>
      </c>
      <c r="G7" s="217"/>
      <c r="H7" s="217"/>
    </row>
    <row r="8" spans="1:8" ht="20.399999999999999">
      <c r="A8" s="216" t="s">
        <v>130</v>
      </c>
      <c r="B8" s="217"/>
      <c r="C8" s="217"/>
      <c r="D8" s="217"/>
      <c r="E8" s="217"/>
      <c r="F8" s="217">
        <v>0</v>
      </c>
      <c r="G8" s="217"/>
      <c r="H8" s="217"/>
    </row>
    <row r="9" spans="1:8">
      <c r="A9" s="214" t="s">
        <v>131</v>
      </c>
      <c r="B9" s="215">
        <v>0</v>
      </c>
      <c r="C9" s="21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</row>
    <row r="10" spans="1:8">
      <c r="A10" s="216" t="s">
        <v>132</v>
      </c>
      <c r="B10" s="217">
        <v>0</v>
      </c>
      <c r="C10" s="217">
        <v>0</v>
      </c>
      <c r="D10" s="217"/>
      <c r="E10" s="217"/>
      <c r="F10" s="217">
        <v>0</v>
      </c>
      <c r="G10" s="217"/>
      <c r="H10" s="217"/>
    </row>
    <row r="11" spans="1:8">
      <c r="A11" s="216" t="s">
        <v>133</v>
      </c>
      <c r="B11" s="217">
        <v>0</v>
      </c>
      <c r="C11" s="217">
        <v>0</v>
      </c>
      <c r="D11" s="217"/>
      <c r="E11" s="217"/>
      <c r="F11" s="217">
        <v>0</v>
      </c>
      <c r="G11" s="217"/>
      <c r="H11" s="217"/>
    </row>
    <row r="12" spans="1:8" ht="20.399999999999999">
      <c r="A12" s="216" t="s">
        <v>134</v>
      </c>
      <c r="B12" s="217">
        <v>0</v>
      </c>
      <c r="C12" s="217">
        <v>0</v>
      </c>
      <c r="D12" s="217"/>
      <c r="E12" s="217"/>
      <c r="F12" s="217">
        <v>0</v>
      </c>
      <c r="G12" s="217"/>
      <c r="H12" s="217"/>
    </row>
    <row r="13" spans="1:8">
      <c r="A13" s="214" t="s">
        <v>135</v>
      </c>
      <c r="B13" s="215">
        <v>0</v>
      </c>
      <c r="C13" s="218"/>
      <c r="D13" s="218"/>
      <c r="E13" s="218"/>
      <c r="F13" s="215">
        <v>0</v>
      </c>
      <c r="G13" s="218"/>
      <c r="H13" s="218"/>
    </row>
    <row r="14" spans="1:8">
      <c r="A14" s="214"/>
      <c r="B14" s="215"/>
      <c r="C14" s="215"/>
      <c r="D14" s="215"/>
      <c r="E14" s="215"/>
      <c r="F14" s="215"/>
      <c r="G14" s="215"/>
      <c r="H14" s="215"/>
    </row>
    <row r="15" spans="1:8" ht="20.399999999999999">
      <c r="A15" s="214" t="s">
        <v>136</v>
      </c>
      <c r="B15" s="215">
        <v>0</v>
      </c>
      <c r="C15" s="215">
        <v>0</v>
      </c>
      <c r="D15" s="215">
        <v>0</v>
      </c>
      <c r="E15" s="215">
        <v>0</v>
      </c>
      <c r="F15" s="215">
        <v>0</v>
      </c>
      <c r="G15" s="215">
        <v>0</v>
      </c>
      <c r="H15" s="215">
        <v>0</v>
      </c>
    </row>
    <row r="16" spans="1:8">
      <c r="A16" s="214"/>
      <c r="B16" s="215"/>
      <c r="C16" s="215"/>
      <c r="D16" s="215"/>
      <c r="E16" s="215"/>
      <c r="F16" s="215"/>
      <c r="G16" s="215"/>
      <c r="H16" s="215"/>
    </row>
    <row r="17" spans="1:8" ht="21.6">
      <c r="A17" s="214" t="s">
        <v>137</v>
      </c>
      <c r="B17" s="219"/>
      <c r="C17" s="219"/>
      <c r="D17" s="219"/>
      <c r="E17" s="219"/>
      <c r="F17" s="219"/>
      <c r="G17" s="219"/>
      <c r="H17" s="219"/>
    </row>
    <row r="18" spans="1:8">
      <c r="A18" s="212" t="s">
        <v>138</v>
      </c>
      <c r="B18" s="219"/>
      <c r="C18" s="219"/>
      <c r="D18" s="219"/>
      <c r="E18" s="219"/>
      <c r="F18" s="219"/>
      <c r="G18" s="219"/>
      <c r="H18" s="219"/>
    </row>
    <row r="19" spans="1:8">
      <c r="A19" s="212" t="s">
        <v>139</v>
      </c>
      <c r="B19" s="219"/>
      <c r="C19" s="219"/>
      <c r="D19" s="219"/>
      <c r="E19" s="219"/>
      <c r="F19" s="219"/>
      <c r="G19" s="219"/>
      <c r="H19" s="219"/>
    </row>
    <row r="20" spans="1:8">
      <c r="A20" s="212" t="s">
        <v>140</v>
      </c>
      <c r="B20" s="219"/>
      <c r="C20" s="219"/>
      <c r="D20" s="219"/>
      <c r="E20" s="219"/>
      <c r="F20" s="219"/>
      <c r="G20" s="219"/>
      <c r="H20" s="219"/>
    </row>
    <row r="21" spans="1:8">
      <c r="A21" s="212"/>
      <c r="B21" s="219"/>
      <c r="C21" s="219"/>
      <c r="D21" s="219"/>
      <c r="E21" s="219"/>
      <c r="F21" s="219"/>
      <c r="G21" s="219"/>
      <c r="H21" s="219"/>
    </row>
    <row r="22" spans="1:8" ht="21.6">
      <c r="A22" s="214" t="s">
        <v>141</v>
      </c>
      <c r="B22" s="219"/>
      <c r="C22" s="219"/>
      <c r="D22" s="219"/>
      <c r="E22" s="219"/>
      <c r="F22" s="219"/>
      <c r="G22" s="219"/>
      <c r="H22" s="219"/>
    </row>
    <row r="23" spans="1:8" ht="20.399999999999999">
      <c r="A23" s="212" t="s">
        <v>142</v>
      </c>
      <c r="B23" s="219"/>
      <c r="C23" s="219"/>
      <c r="D23" s="219"/>
      <c r="E23" s="219"/>
      <c r="F23" s="219"/>
      <c r="G23" s="219"/>
      <c r="H23" s="219"/>
    </row>
    <row r="24" spans="1:8" ht="20.399999999999999">
      <c r="A24" s="212" t="s">
        <v>143</v>
      </c>
      <c r="B24" s="219"/>
      <c r="C24" s="219"/>
      <c r="D24" s="219"/>
      <c r="E24" s="219"/>
      <c r="F24" s="219"/>
      <c r="G24" s="219"/>
      <c r="H24" s="219"/>
    </row>
    <row r="25" spans="1:8" ht="20.399999999999999">
      <c r="A25" s="212" t="s">
        <v>144</v>
      </c>
      <c r="B25" s="219"/>
      <c r="C25" s="219"/>
      <c r="D25" s="219"/>
      <c r="E25" s="219"/>
      <c r="F25" s="219"/>
      <c r="G25" s="219"/>
      <c r="H25" s="219"/>
    </row>
    <row r="26" spans="1:8">
      <c r="A26" s="212"/>
      <c r="B26" s="219"/>
      <c r="C26" s="219"/>
      <c r="D26" s="219"/>
      <c r="E26" s="219"/>
      <c r="F26" s="219"/>
      <c r="G26" s="219"/>
      <c r="H26" s="219"/>
    </row>
    <row r="27" spans="1:8">
      <c r="A27" s="220"/>
      <c r="B27" s="220"/>
      <c r="C27" s="220"/>
      <c r="D27" s="220"/>
      <c r="E27" s="220"/>
      <c r="F27" s="220"/>
      <c r="G27" s="220"/>
      <c r="H27" s="220"/>
    </row>
    <row r="28" spans="1:8" ht="13.2" customHeight="1">
      <c r="A28" s="123" t="s">
        <v>145</v>
      </c>
      <c r="B28" s="221" t="s">
        <v>146</v>
      </c>
      <c r="C28" s="221" t="s">
        <v>147</v>
      </c>
      <c r="D28" s="221" t="s">
        <v>148</v>
      </c>
      <c r="E28" s="125" t="s">
        <v>149</v>
      </c>
      <c r="F28" s="221" t="s">
        <v>150</v>
      </c>
      <c r="G28" s="210"/>
      <c r="H28" s="210"/>
    </row>
    <row r="29" spans="1:8">
      <c r="A29" s="123"/>
      <c r="B29" s="221" t="s">
        <v>151</v>
      </c>
      <c r="C29" s="221" t="s">
        <v>152</v>
      </c>
      <c r="D29" s="221" t="s">
        <v>153</v>
      </c>
      <c r="E29" s="125"/>
      <c r="F29" s="221" t="s">
        <v>154</v>
      </c>
      <c r="G29" s="210"/>
      <c r="H29" s="210"/>
    </row>
    <row r="30" spans="1:8">
      <c r="A30" s="124"/>
      <c r="B30" s="222"/>
      <c r="C30" s="211" t="s">
        <v>155</v>
      </c>
      <c r="D30" s="222"/>
      <c r="E30" s="126"/>
      <c r="F30" s="222"/>
      <c r="G30" s="210"/>
      <c r="H30" s="210"/>
    </row>
    <row r="31" spans="1:8" ht="20.399999999999999">
      <c r="A31" s="223" t="s">
        <v>156</v>
      </c>
      <c r="B31" s="224"/>
      <c r="C31" s="225"/>
      <c r="D31" s="225"/>
      <c r="E31" s="225"/>
      <c r="F31" s="225"/>
      <c r="G31" s="210"/>
      <c r="H31" s="210"/>
    </row>
    <row r="32" spans="1:8">
      <c r="A32" s="226" t="s">
        <v>157</v>
      </c>
      <c r="B32" s="224"/>
      <c r="C32" s="225"/>
      <c r="D32" s="225"/>
      <c r="E32" s="225"/>
      <c r="F32" s="225"/>
      <c r="G32" s="210"/>
      <c r="H32" s="210"/>
    </row>
    <row r="33" spans="1:8">
      <c r="A33" s="226" t="s">
        <v>158</v>
      </c>
      <c r="B33" s="224"/>
      <c r="C33" s="225"/>
      <c r="D33" s="225"/>
      <c r="E33" s="225"/>
      <c r="F33" s="225"/>
      <c r="G33" s="191"/>
      <c r="H33" s="191"/>
    </row>
    <row r="34" spans="1:8">
      <c r="A34" s="227" t="s">
        <v>159</v>
      </c>
      <c r="B34" s="228"/>
      <c r="C34" s="229"/>
      <c r="D34" s="229"/>
      <c r="E34" s="229"/>
      <c r="F34" s="229"/>
      <c r="G34" s="191"/>
      <c r="H34" s="191"/>
    </row>
    <row r="35" spans="1:8">
      <c r="A35" s="210"/>
      <c r="B35" s="230"/>
      <c r="C35" s="210"/>
      <c r="D35" s="210"/>
      <c r="E35" s="210"/>
      <c r="F35" s="210"/>
      <c r="G35" s="191"/>
      <c r="H35" s="191"/>
    </row>
    <row r="36" spans="1:8">
      <c r="A36" s="210"/>
      <c r="B36" s="230"/>
      <c r="C36" s="210"/>
      <c r="D36" s="210"/>
      <c r="E36" s="210"/>
      <c r="F36" s="210"/>
      <c r="G36" s="191"/>
      <c r="H36" s="191"/>
    </row>
    <row r="37" spans="1:8">
      <c r="A37" s="210"/>
      <c r="B37" s="230"/>
      <c r="C37" s="210"/>
      <c r="D37" s="210"/>
      <c r="E37" s="210"/>
      <c r="F37" s="210"/>
      <c r="G37" s="191"/>
      <c r="H37" s="191"/>
    </row>
    <row r="38" spans="1:8">
      <c r="A38" s="210"/>
      <c r="B38" s="230"/>
      <c r="C38" s="210"/>
      <c r="D38" s="210"/>
      <c r="E38" s="210"/>
      <c r="F38" s="210"/>
      <c r="G38" s="191"/>
      <c r="H38" s="191"/>
    </row>
    <row r="39" spans="1:8">
      <c r="A39" s="210"/>
      <c r="B39" s="230"/>
      <c r="C39" s="210"/>
      <c r="D39" s="210"/>
      <c r="E39" s="210"/>
      <c r="F39" s="210"/>
      <c r="G39" s="191"/>
      <c r="H39" s="191"/>
    </row>
    <row r="40" spans="1:8">
      <c r="A40" s="210"/>
      <c r="B40" s="230"/>
      <c r="C40" s="210"/>
      <c r="D40" s="210"/>
      <c r="E40" s="210"/>
      <c r="F40" s="210"/>
      <c r="G40" s="191"/>
      <c r="H40" s="191"/>
    </row>
    <row r="41" spans="1:8">
      <c r="A41" s="210"/>
      <c r="B41" s="230"/>
      <c r="C41" s="210"/>
      <c r="D41" s="210"/>
      <c r="E41" s="210"/>
      <c r="F41" s="210"/>
      <c r="G41" s="191"/>
      <c r="H41" s="191"/>
    </row>
    <row r="42" spans="1:8">
      <c r="A42" s="210"/>
      <c r="B42" s="230"/>
      <c r="C42" s="210"/>
      <c r="D42" s="210"/>
      <c r="E42" s="210"/>
      <c r="F42" s="210"/>
      <c r="G42" s="191"/>
      <c r="H42" s="191"/>
    </row>
    <row r="43" spans="1:8">
      <c r="A43" s="210"/>
      <c r="B43" s="230"/>
      <c r="C43" s="210"/>
      <c r="D43" s="210"/>
      <c r="E43" s="210"/>
      <c r="F43" s="210"/>
      <c r="G43" s="191"/>
      <c r="H43" s="191"/>
    </row>
    <row r="44" spans="1:8">
      <c r="A44" s="210"/>
      <c r="B44" s="230"/>
      <c r="C44" s="210"/>
      <c r="D44" s="210"/>
      <c r="E44" s="210"/>
      <c r="F44" s="210"/>
      <c r="G44" s="191"/>
      <c r="H44" s="191"/>
    </row>
    <row r="45" spans="1:8">
      <c r="A45" s="210"/>
      <c r="B45" s="230"/>
      <c r="C45" s="210"/>
      <c r="D45" s="210"/>
      <c r="E45" s="210"/>
      <c r="F45" s="210"/>
      <c r="G45" s="191"/>
      <c r="H45" s="191"/>
    </row>
    <row r="46" spans="1:8">
      <c r="A46" s="210"/>
      <c r="B46" s="230"/>
      <c r="C46" s="210"/>
      <c r="D46" s="210"/>
      <c r="E46" s="210"/>
      <c r="F46" s="210"/>
      <c r="G46" s="191"/>
      <c r="H46" s="191"/>
    </row>
    <row r="47" spans="1:8">
      <c r="A47" s="210"/>
      <c r="B47" s="230"/>
      <c r="C47" s="210"/>
      <c r="D47" s="210"/>
      <c r="E47" s="210"/>
      <c r="F47" s="210"/>
      <c r="G47" s="191"/>
      <c r="H47" s="191"/>
    </row>
    <row r="48" spans="1:8">
      <c r="A48" s="210"/>
      <c r="B48" s="230"/>
      <c r="C48" s="210"/>
      <c r="D48" s="210"/>
      <c r="E48" s="210"/>
      <c r="F48" s="210"/>
      <c r="G48" s="191"/>
      <c r="H48" s="191"/>
    </row>
    <row r="49" spans="1:8">
      <c r="A49" s="191"/>
      <c r="B49" s="230"/>
      <c r="C49" s="191"/>
      <c r="D49" s="191"/>
      <c r="E49" s="191"/>
      <c r="F49" s="191"/>
      <c r="G49" s="191"/>
      <c r="H49" s="191"/>
    </row>
    <row r="50" spans="1:8">
      <c r="A50" s="191"/>
      <c r="B50" s="230"/>
      <c r="C50" s="191"/>
      <c r="D50" s="191"/>
      <c r="E50" s="191"/>
      <c r="F50" s="191"/>
      <c r="G50" s="191"/>
      <c r="H50" s="191"/>
    </row>
    <row r="51" spans="1:8">
      <c r="A51" s="191"/>
      <c r="B51" s="230"/>
      <c r="C51" s="191"/>
      <c r="D51" s="191"/>
      <c r="E51" s="191"/>
      <c r="F51" s="191"/>
      <c r="G51" s="191"/>
      <c r="H51" s="191"/>
    </row>
    <row r="52" spans="1:8">
      <c r="A52" s="191"/>
      <c r="B52" s="230"/>
      <c r="C52" s="191"/>
      <c r="D52" s="191"/>
      <c r="E52" s="191"/>
      <c r="F52" s="191"/>
      <c r="G52" s="191"/>
      <c r="H52" s="191"/>
    </row>
    <row r="53" spans="1:8">
      <c r="A53" s="191"/>
      <c r="B53" s="230"/>
      <c r="C53" s="191"/>
      <c r="D53" s="191"/>
      <c r="E53" s="191"/>
      <c r="F53" s="191"/>
      <c r="G53" s="191"/>
      <c r="H53" s="191"/>
    </row>
    <row r="54" spans="1:8">
      <c r="A54" s="191"/>
      <c r="B54" s="230"/>
      <c r="C54" s="191"/>
      <c r="D54" s="191"/>
      <c r="E54" s="191"/>
      <c r="F54" s="191"/>
      <c r="G54" s="191"/>
      <c r="H54" s="191"/>
    </row>
    <row r="55" spans="1:8">
      <c r="A55" s="191"/>
      <c r="B55" s="230"/>
      <c r="C55" s="191"/>
      <c r="D55" s="191"/>
      <c r="E55" s="191"/>
      <c r="F55" s="191"/>
      <c r="G55" s="191"/>
      <c r="H55" s="191"/>
    </row>
    <row r="56" spans="1:8">
      <c r="A56" s="191"/>
      <c r="B56" s="230"/>
      <c r="C56" s="191"/>
      <c r="D56" s="191"/>
      <c r="E56" s="191"/>
      <c r="F56" s="191"/>
      <c r="G56" s="191"/>
      <c r="H56" s="191"/>
    </row>
    <row r="57" spans="1:8">
      <c r="A57" s="191"/>
      <c r="B57" s="230"/>
      <c r="C57" s="191"/>
      <c r="D57" s="191"/>
      <c r="E57" s="191"/>
      <c r="F57" s="191"/>
      <c r="G57" s="191"/>
      <c r="H57" s="191"/>
    </row>
    <row r="58" spans="1:8">
      <c r="A58" s="191"/>
      <c r="B58" s="230"/>
      <c r="C58" s="191"/>
      <c r="D58" s="191"/>
      <c r="E58" s="191"/>
      <c r="F58" s="191"/>
      <c r="G58" s="191"/>
      <c r="H58" s="191"/>
    </row>
    <row r="59" spans="1:8">
      <c r="A59" s="191"/>
      <c r="B59" s="230"/>
      <c r="C59" s="191"/>
      <c r="D59" s="191"/>
      <c r="E59" s="191"/>
      <c r="F59" s="191"/>
      <c r="G59" s="191"/>
      <c r="H59" s="191"/>
    </row>
    <row r="60" spans="1:8">
      <c r="A60" s="191"/>
      <c r="B60" s="230"/>
      <c r="C60" s="191"/>
      <c r="D60" s="191"/>
      <c r="E60" s="191"/>
      <c r="F60" s="191"/>
      <c r="G60" s="191"/>
      <c r="H60" s="191"/>
    </row>
    <row r="61" spans="1:8">
      <c r="A61" s="191"/>
      <c r="B61" s="230"/>
      <c r="C61" s="191"/>
      <c r="D61" s="191"/>
      <c r="E61" s="191"/>
      <c r="F61" s="191"/>
      <c r="G61" s="191"/>
      <c r="H61" s="191"/>
    </row>
    <row r="62" spans="1:8">
      <c r="A62" s="191"/>
      <c r="B62" s="230"/>
      <c r="C62" s="191"/>
      <c r="D62" s="191"/>
      <c r="E62" s="191"/>
      <c r="F62" s="191"/>
      <c r="G62" s="191"/>
      <c r="H62" s="191"/>
    </row>
    <row r="63" spans="1:8">
      <c r="A63" s="191"/>
      <c r="B63" s="230"/>
      <c r="C63" s="191"/>
      <c r="D63" s="191"/>
      <c r="E63" s="191"/>
      <c r="F63" s="191"/>
      <c r="G63" s="191"/>
      <c r="H63" s="191"/>
    </row>
    <row r="64" spans="1:8">
      <c r="A64" s="191"/>
      <c r="B64" s="230"/>
      <c r="C64" s="191"/>
      <c r="D64" s="191"/>
      <c r="E64" s="191"/>
      <c r="F64" s="191"/>
      <c r="G64" s="191"/>
      <c r="H64" s="191"/>
    </row>
    <row r="65" spans="1:8">
      <c r="A65" s="191"/>
      <c r="B65" s="230"/>
      <c r="C65" s="191"/>
      <c r="D65" s="191"/>
      <c r="E65" s="191"/>
      <c r="F65" s="191"/>
      <c r="G65" s="191"/>
      <c r="H65" s="191"/>
    </row>
    <row r="66" spans="1:8">
      <c r="A66" s="191"/>
      <c r="B66" s="230"/>
      <c r="C66" s="191"/>
      <c r="D66" s="191"/>
      <c r="E66" s="191"/>
      <c r="F66" s="191"/>
      <c r="G66" s="191"/>
      <c r="H66" s="191"/>
    </row>
    <row r="67" spans="1:8">
      <c r="A67" s="191"/>
      <c r="B67" s="230"/>
      <c r="C67" s="191"/>
      <c r="D67" s="191"/>
      <c r="E67" s="191"/>
      <c r="F67" s="191"/>
      <c r="G67" s="191"/>
      <c r="H67" s="191"/>
    </row>
    <row r="68" spans="1:8">
      <c r="A68" s="191"/>
      <c r="B68" s="230"/>
      <c r="C68" s="191"/>
      <c r="D68" s="191"/>
      <c r="E68" s="191"/>
      <c r="F68" s="191"/>
      <c r="G68" s="191"/>
      <c r="H68" s="191"/>
    </row>
    <row r="69" spans="1:8">
      <c r="A69" s="191"/>
      <c r="B69" s="230"/>
      <c r="C69" s="191"/>
      <c r="D69" s="191"/>
      <c r="E69" s="191"/>
      <c r="F69" s="191"/>
      <c r="G69" s="191"/>
      <c r="H69" s="191"/>
    </row>
    <row r="70" spans="1:8">
      <c r="A70" s="191"/>
      <c r="B70" s="230"/>
      <c r="C70" s="191"/>
      <c r="D70" s="191"/>
      <c r="E70" s="191"/>
      <c r="F70" s="191"/>
      <c r="G70" s="191"/>
      <c r="H70" s="19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8DD8-6BB9-4B94-B62B-6AF851BA4EBE}">
  <dimension ref="A1:K17"/>
  <sheetViews>
    <sheetView topLeftCell="A31" workbookViewId="0">
      <selection sqref="A1:K17"/>
    </sheetView>
  </sheetViews>
  <sheetFormatPr baseColWidth="10" defaultColWidth="19.6640625" defaultRowHeight="41.4" customHeight="1"/>
  <sheetData>
    <row r="1" spans="1:11" ht="41.4" customHeight="1">
      <c r="A1" s="127" t="s">
        <v>742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41.4" customHeight="1">
      <c r="A2" s="231" t="s">
        <v>160</v>
      </c>
      <c r="B2" s="231" t="s">
        <v>161</v>
      </c>
      <c r="C2" s="231" t="s">
        <v>162</v>
      </c>
      <c r="D2" s="231" t="s">
        <v>163</v>
      </c>
      <c r="E2" s="231" t="s">
        <v>164</v>
      </c>
      <c r="F2" s="231" t="s">
        <v>165</v>
      </c>
      <c r="G2" s="231" t="s">
        <v>166</v>
      </c>
      <c r="H2" s="231" t="s">
        <v>167</v>
      </c>
      <c r="I2" s="231" t="s">
        <v>168</v>
      </c>
      <c r="J2" s="231" t="s">
        <v>169</v>
      </c>
      <c r="K2" s="231" t="s">
        <v>170</v>
      </c>
    </row>
    <row r="3" spans="1:11" ht="41.4" customHeight="1">
      <c r="A3" s="232"/>
      <c r="B3" s="233"/>
      <c r="C3" s="233"/>
      <c r="D3" s="234"/>
      <c r="E3" s="235"/>
      <c r="F3" s="234"/>
      <c r="G3" s="235"/>
      <c r="H3" s="235"/>
      <c r="I3" s="235"/>
      <c r="J3" s="235"/>
      <c r="K3" s="235"/>
    </row>
    <row r="4" spans="1:11" ht="41.4" customHeight="1">
      <c r="A4" s="236" t="s">
        <v>171</v>
      </c>
      <c r="B4" s="237"/>
      <c r="C4" s="237"/>
      <c r="D4" s="238"/>
      <c r="E4" s="239">
        <v>0</v>
      </c>
      <c r="F4" s="238"/>
      <c r="G4" s="239">
        <v>0</v>
      </c>
      <c r="H4" s="239">
        <v>0</v>
      </c>
      <c r="I4" s="239">
        <v>0</v>
      </c>
      <c r="J4" s="239">
        <v>0</v>
      </c>
      <c r="K4" s="239">
        <v>0</v>
      </c>
    </row>
    <row r="5" spans="1:11" ht="41.4" customHeight="1">
      <c r="A5" s="240" t="s">
        <v>172</v>
      </c>
      <c r="B5" s="237"/>
      <c r="C5" s="237"/>
      <c r="D5" s="238"/>
      <c r="E5" s="241"/>
      <c r="F5" s="238"/>
      <c r="G5" s="241"/>
      <c r="H5" s="241"/>
      <c r="I5" s="241"/>
      <c r="J5" s="241"/>
      <c r="K5" s="241">
        <v>0</v>
      </c>
    </row>
    <row r="6" spans="1:11" ht="41.4" customHeight="1">
      <c r="A6" s="240" t="s">
        <v>173</v>
      </c>
      <c r="B6" s="237"/>
      <c r="C6" s="237"/>
      <c r="D6" s="238"/>
      <c r="E6" s="241"/>
      <c r="F6" s="238"/>
      <c r="G6" s="241"/>
      <c r="H6" s="241"/>
      <c r="I6" s="241"/>
      <c r="J6" s="241"/>
      <c r="K6" s="241">
        <v>0</v>
      </c>
    </row>
    <row r="7" spans="1:11" ht="41.4" customHeight="1">
      <c r="A7" s="240" t="s">
        <v>174</v>
      </c>
      <c r="B7" s="237"/>
      <c r="C7" s="237"/>
      <c r="D7" s="238"/>
      <c r="E7" s="241"/>
      <c r="F7" s="238"/>
      <c r="G7" s="241"/>
      <c r="H7" s="241"/>
      <c r="I7" s="241"/>
      <c r="J7" s="241"/>
      <c r="K7" s="241">
        <v>0</v>
      </c>
    </row>
    <row r="8" spans="1:11" ht="41.4" customHeight="1">
      <c r="A8" s="240" t="s">
        <v>175</v>
      </c>
      <c r="B8" s="237"/>
      <c r="C8" s="237"/>
      <c r="D8" s="238"/>
      <c r="E8" s="241"/>
      <c r="F8" s="238"/>
      <c r="G8" s="241"/>
      <c r="H8" s="241"/>
      <c r="I8" s="241"/>
      <c r="J8" s="241"/>
      <c r="K8" s="241">
        <v>0</v>
      </c>
    </row>
    <row r="9" spans="1:11" ht="41.4" customHeight="1">
      <c r="A9" s="240"/>
      <c r="B9" s="237"/>
      <c r="C9" s="237"/>
      <c r="D9" s="238"/>
      <c r="E9" s="241"/>
      <c r="F9" s="238"/>
      <c r="G9" s="241"/>
      <c r="H9" s="241"/>
      <c r="I9" s="241"/>
      <c r="J9" s="241"/>
      <c r="K9" s="241"/>
    </row>
    <row r="10" spans="1:11" ht="41.4" customHeight="1">
      <c r="A10" s="236" t="s">
        <v>176</v>
      </c>
      <c r="B10" s="237"/>
      <c r="C10" s="237"/>
      <c r="D10" s="238"/>
      <c r="E10" s="239">
        <v>0</v>
      </c>
      <c r="F10" s="238"/>
      <c r="G10" s="239">
        <v>0</v>
      </c>
      <c r="H10" s="239">
        <v>0</v>
      </c>
      <c r="I10" s="239">
        <v>0</v>
      </c>
      <c r="J10" s="239">
        <v>0</v>
      </c>
      <c r="K10" s="239">
        <v>0</v>
      </c>
    </row>
    <row r="11" spans="1:11" ht="41.4" customHeight="1">
      <c r="A11" s="240" t="s">
        <v>177</v>
      </c>
      <c r="B11" s="237"/>
      <c r="C11" s="237"/>
      <c r="D11" s="238"/>
      <c r="E11" s="241"/>
      <c r="F11" s="238"/>
      <c r="G11" s="241"/>
      <c r="H11" s="241"/>
      <c r="I11" s="241"/>
      <c r="J11" s="241"/>
      <c r="K11" s="241">
        <v>0</v>
      </c>
    </row>
    <row r="12" spans="1:11" ht="41.4" customHeight="1">
      <c r="A12" s="240" t="s">
        <v>178</v>
      </c>
      <c r="B12" s="237"/>
      <c r="C12" s="237"/>
      <c r="D12" s="238"/>
      <c r="E12" s="241"/>
      <c r="F12" s="238"/>
      <c r="G12" s="241"/>
      <c r="H12" s="241"/>
      <c r="I12" s="241"/>
      <c r="J12" s="241"/>
      <c r="K12" s="241">
        <v>0</v>
      </c>
    </row>
    <row r="13" spans="1:11" ht="41.4" customHeight="1">
      <c r="A13" s="240" t="s">
        <v>179</v>
      </c>
      <c r="B13" s="237"/>
      <c r="C13" s="237"/>
      <c r="D13" s="238"/>
      <c r="E13" s="241"/>
      <c r="F13" s="238"/>
      <c r="G13" s="241"/>
      <c r="H13" s="241"/>
      <c r="I13" s="241"/>
      <c r="J13" s="241"/>
      <c r="K13" s="241">
        <v>0</v>
      </c>
    </row>
    <row r="14" spans="1:11" ht="41.4" customHeight="1">
      <c r="A14" s="240" t="s">
        <v>180</v>
      </c>
      <c r="B14" s="237"/>
      <c r="C14" s="237"/>
      <c r="D14" s="238"/>
      <c r="E14" s="241"/>
      <c r="F14" s="238"/>
      <c r="G14" s="241"/>
      <c r="H14" s="241"/>
      <c r="I14" s="241"/>
      <c r="J14" s="241"/>
      <c r="K14" s="241">
        <v>0</v>
      </c>
    </row>
    <row r="15" spans="1:11" ht="41.4" customHeight="1">
      <c r="A15" s="240"/>
      <c r="B15" s="237"/>
      <c r="C15" s="237"/>
      <c r="D15" s="238"/>
      <c r="E15" s="241"/>
      <c r="F15" s="238"/>
      <c r="G15" s="241"/>
      <c r="H15" s="241"/>
      <c r="I15" s="241"/>
      <c r="J15" s="241"/>
      <c r="K15" s="241"/>
    </row>
    <row r="16" spans="1:11" ht="41.4" customHeight="1">
      <c r="A16" s="236" t="s">
        <v>181</v>
      </c>
      <c r="B16" s="237"/>
      <c r="C16" s="237"/>
      <c r="D16" s="238"/>
      <c r="E16" s="239">
        <v>0</v>
      </c>
      <c r="F16" s="238"/>
      <c r="G16" s="239">
        <v>0</v>
      </c>
      <c r="H16" s="239">
        <v>0</v>
      </c>
      <c r="I16" s="239">
        <v>0</v>
      </c>
      <c r="J16" s="239">
        <v>0</v>
      </c>
      <c r="K16" s="239">
        <v>0</v>
      </c>
    </row>
    <row r="17" spans="1:11" ht="41.4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72BB-37E9-445C-A4AE-3FE83F929DB1}">
  <dimension ref="A1:F70"/>
  <sheetViews>
    <sheetView topLeftCell="A58" workbookViewId="0">
      <selection activeCell="E9" sqref="E9"/>
    </sheetView>
  </sheetViews>
  <sheetFormatPr baseColWidth="10" defaultRowHeight="13.2"/>
  <cols>
    <col min="2" max="2" width="70.109375" bestFit="1" customWidth="1"/>
    <col min="3" max="5" width="9.88671875" bestFit="1" customWidth="1"/>
  </cols>
  <sheetData>
    <row r="1" spans="1:6" ht="13.2" customHeight="1">
      <c r="A1" s="117" t="s">
        <v>743</v>
      </c>
      <c r="B1" s="118"/>
      <c r="C1" s="118"/>
      <c r="D1" s="118"/>
      <c r="E1" s="119"/>
    </row>
    <row r="2" spans="1:6">
      <c r="A2" s="131"/>
      <c r="B2" s="132"/>
      <c r="C2" s="132"/>
      <c r="D2" s="132"/>
      <c r="E2" s="133"/>
    </row>
    <row r="3" spans="1:6">
      <c r="A3" s="131"/>
      <c r="B3" s="132"/>
      <c r="C3" s="132"/>
      <c r="D3" s="132"/>
      <c r="E3" s="133"/>
    </row>
    <row r="4" spans="1:6">
      <c r="A4" s="134"/>
      <c r="B4" s="135"/>
      <c r="C4" s="135"/>
      <c r="D4" s="135"/>
      <c r="E4" s="136"/>
    </row>
    <row r="5" spans="1:6" ht="20.399999999999999">
      <c r="A5" s="137" t="s">
        <v>0</v>
      </c>
      <c r="B5" s="138"/>
      <c r="C5" s="2" t="s">
        <v>182</v>
      </c>
      <c r="D5" s="2" t="s">
        <v>183</v>
      </c>
      <c r="E5" s="2" t="s">
        <v>184</v>
      </c>
    </row>
    <row r="6" spans="1:6">
      <c r="A6" s="15"/>
      <c r="B6" s="16"/>
      <c r="C6" s="3"/>
      <c r="D6" s="3"/>
      <c r="E6" s="3"/>
    </row>
    <row r="7" spans="1:6">
      <c r="A7" s="17"/>
      <c r="B7" s="18" t="s">
        <v>185</v>
      </c>
      <c r="C7" s="4">
        <v>55968779.020000003</v>
      </c>
      <c r="D7" s="4">
        <f>+D8</f>
        <v>52238062.420000002</v>
      </c>
      <c r="E7" s="4">
        <f>+E8</f>
        <v>52238062.420000002</v>
      </c>
    </row>
    <row r="8" spans="1:6">
      <c r="A8" s="17"/>
      <c r="B8" s="6" t="s">
        <v>186</v>
      </c>
      <c r="C8" s="5"/>
      <c r="D8" s="5">
        <v>52238062.420000002</v>
      </c>
      <c r="E8" s="5">
        <v>52238062.420000002</v>
      </c>
    </row>
    <row r="9" spans="1:6">
      <c r="A9" s="17"/>
      <c r="B9" s="6" t="s">
        <v>187</v>
      </c>
      <c r="C9" s="5">
        <v>0</v>
      </c>
      <c r="D9" s="5">
        <v>0</v>
      </c>
      <c r="E9" s="5">
        <v>0</v>
      </c>
    </row>
    <row r="10" spans="1:6">
      <c r="A10" s="17"/>
      <c r="B10" s="6" t="s">
        <v>188</v>
      </c>
      <c r="C10" s="5"/>
      <c r="D10" s="5"/>
      <c r="E10" s="5"/>
    </row>
    <row r="11" spans="1:6">
      <c r="A11" s="17"/>
      <c r="B11" s="19"/>
      <c r="C11" s="5"/>
      <c r="D11" s="5"/>
      <c r="E11" s="5"/>
    </row>
    <row r="12" spans="1:6">
      <c r="A12" s="17"/>
      <c r="B12" s="18" t="s">
        <v>189</v>
      </c>
      <c r="C12" s="4">
        <v>0</v>
      </c>
      <c r="D12" s="4">
        <v>0</v>
      </c>
      <c r="E12" s="4">
        <v>0</v>
      </c>
      <c r="F12" s="25"/>
    </row>
    <row r="13" spans="1:6">
      <c r="A13" s="17"/>
      <c r="B13" s="6" t="s">
        <v>190</v>
      </c>
      <c r="C13" s="5">
        <v>0</v>
      </c>
      <c r="D13" s="5">
        <v>0</v>
      </c>
      <c r="E13" s="5">
        <v>0</v>
      </c>
    </row>
    <row r="14" spans="1:6">
      <c r="A14" s="17"/>
      <c r="B14" s="6" t="s">
        <v>191</v>
      </c>
      <c r="C14" s="5">
        <v>0</v>
      </c>
      <c r="D14" s="5">
        <v>0</v>
      </c>
      <c r="E14" s="5">
        <v>0</v>
      </c>
    </row>
    <row r="15" spans="1:6">
      <c r="A15" s="17"/>
      <c r="B15" s="19"/>
      <c r="C15" s="5"/>
      <c r="D15" s="5"/>
      <c r="E15" s="5"/>
    </row>
    <row r="16" spans="1:6">
      <c r="A16" s="17"/>
      <c r="B16" s="18" t="s">
        <v>192</v>
      </c>
      <c r="C16" s="110"/>
      <c r="D16" s="4">
        <v>0</v>
      </c>
      <c r="E16" s="4">
        <v>0</v>
      </c>
      <c r="F16" s="25"/>
    </row>
    <row r="17" spans="1:5">
      <c r="A17" s="17"/>
      <c r="B17" s="6" t="s">
        <v>193</v>
      </c>
      <c r="C17" s="110"/>
      <c r="D17" s="5">
        <v>0</v>
      </c>
      <c r="E17" s="5">
        <v>0</v>
      </c>
    </row>
    <row r="18" spans="1:5">
      <c r="A18" s="17"/>
      <c r="B18" s="6" t="s">
        <v>194</v>
      </c>
      <c r="C18" s="110"/>
      <c r="D18" s="5"/>
      <c r="E18" s="5"/>
    </row>
    <row r="19" spans="1:5">
      <c r="A19" s="17"/>
      <c r="B19" s="19"/>
      <c r="C19" s="5"/>
      <c r="D19" s="5"/>
      <c r="E19" s="5"/>
    </row>
    <row r="20" spans="1:5">
      <c r="A20" s="17"/>
      <c r="B20" s="18" t="s">
        <v>195</v>
      </c>
      <c r="C20" s="4">
        <v>55968779.020000003</v>
      </c>
      <c r="D20" s="4">
        <f>+D7</f>
        <v>52238062.420000002</v>
      </c>
      <c r="E20" s="4">
        <f>+E7</f>
        <v>52238062.420000002</v>
      </c>
    </row>
    <row r="21" spans="1:5">
      <c r="A21" s="17"/>
      <c r="B21" s="18" t="s">
        <v>196</v>
      </c>
      <c r="C21" s="4">
        <v>55968779.020000003</v>
      </c>
      <c r="D21" s="4">
        <f>+D20</f>
        <v>52238062.420000002</v>
      </c>
      <c r="E21" s="4">
        <f>+E20</f>
        <v>52238062.420000002</v>
      </c>
    </row>
    <row r="22" spans="1:5" ht="20.399999999999999">
      <c r="A22" s="17"/>
      <c r="B22" s="18" t="s">
        <v>197</v>
      </c>
      <c r="C22" s="4">
        <v>55968779.020000003</v>
      </c>
      <c r="D22" s="4">
        <f>+D21</f>
        <v>52238062.420000002</v>
      </c>
      <c r="E22" s="4">
        <f>+E21</f>
        <v>52238062.420000002</v>
      </c>
    </row>
    <row r="23" spans="1:5">
      <c r="A23" s="17"/>
      <c r="B23" s="19"/>
      <c r="C23" s="5"/>
      <c r="D23" s="5"/>
      <c r="E23" s="5"/>
    </row>
    <row r="24" spans="1:5">
      <c r="A24" s="137" t="s">
        <v>198</v>
      </c>
      <c r="B24" s="138"/>
      <c r="C24" s="111" t="s">
        <v>199</v>
      </c>
      <c r="D24" s="111" t="s">
        <v>183</v>
      </c>
      <c r="E24" s="111" t="s">
        <v>200</v>
      </c>
    </row>
    <row r="25" spans="1:5">
      <c r="A25" s="17"/>
      <c r="B25" s="19"/>
      <c r="C25" s="5"/>
      <c r="D25" s="5"/>
      <c r="E25" s="5"/>
    </row>
    <row r="26" spans="1:5">
      <c r="A26" s="17"/>
      <c r="B26" s="18" t="s">
        <v>201</v>
      </c>
      <c r="C26" s="4">
        <v>0</v>
      </c>
      <c r="D26" s="4">
        <v>0</v>
      </c>
      <c r="E26" s="4">
        <v>0</v>
      </c>
    </row>
    <row r="27" spans="1:5">
      <c r="A27" s="17"/>
      <c r="B27" s="6" t="s">
        <v>202</v>
      </c>
      <c r="C27" s="5">
        <v>0</v>
      </c>
      <c r="D27" s="5">
        <v>0</v>
      </c>
      <c r="E27" s="5">
        <v>0</v>
      </c>
    </row>
    <row r="28" spans="1:5">
      <c r="A28" s="17"/>
      <c r="B28" s="6" t="s">
        <v>203</v>
      </c>
      <c r="C28" s="5">
        <v>0</v>
      </c>
      <c r="D28" s="5">
        <v>0</v>
      </c>
      <c r="E28" s="5">
        <v>0</v>
      </c>
    </row>
    <row r="29" spans="1:5">
      <c r="A29" s="17"/>
      <c r="B29" s="19"/>
      <c r="C29" s="5"/>
      <c r="D29" s="5"/>
      <c r="E29" s="5"/>
    </row>
    <row r="30" spans="1:5">
      <c r="A30" s="17"/>
      <c r="B30" s="18" t="s">
        <v>204</v>
      </c>
      <c r="C30" s="4">
        <v>55968779.020000003</v>
      </c>
      <c r="D30" s="4">
        <f>+D22</f>
        <v>52238062.420000002</v>
      </c>
      <c r="E30" s="4">
        <f>+E22</f>
        <v>52238062.420000002</v>
      </c>
    </row>
    <row r="31" spans="1:5">
      <c r="A31" s="17"/>
      <c r="B31" s="19"/>
      <c r="C31" s="5"/>
      <c r="D31" s="5"/>
      <c r="E31" s="5"/>
    </row>
    <row r="32" spans="1:5" ht="20.399999999999999">
      <c r="A32" s="130" t="s">
        <v>198</v>
      </c>
      <c r="B32" s="130"/>
      <c r="C32" s="112" t="s">
        <v>205</v>
      </c>
      <c r="D32" s="111" t="s">
        <v>183</v>
      </c>
      <c r="E32" s="112" t="s">
        <v>206</v>
      </c>
    </row>
    <row r="33" spans="1:5">
      <c r="A33" s="17"/>
      <c r="B33" s="20"/>
      <c r="C33" s="5"/>
      <c r="D33" s="5"/>
      <c r="E33" s="5"/>
    </row>
    <row r="34" spans="1:5">
      <c r="A34" s="17"/>
      <c r="B34" s="21" t="s">
        <v>207</v>
      </c>
      <c r="C34" s="4">
        <v>55968779.020000003</v>
      </c>
      <c r="D34" s="4">
        <f>+D35</f>
        <v>52238062.420000002</v>
      </c>
      <c r="E34" s="4">
        <f>+E35</f>
        <v>52238062.420000002</v>
      </c>
    </row>
    <row r="35" spans="1:5">
      <c r="A35" s="17"/>
      <c r="B35" s="6" t="s">
        <v>208</v>
      </c>
      <c r="C35" s="5">
        <v>55968779.020000003</v>
      </c>
      <c r="D35" s="5">
        <f>+D8</f>
        <v>52238062.420000002</v>
      </c>
      <c r="E35" s="5">
        <f>+E8</f>
        <v>52238062.420000002</v>
      </c>
    </row>
    <row r="36" spans="1:5">
      <c r="A36" s="17"/>
      <c r="B36" s="6" t="s">
        <v>209</v>
      </c>
      <c r="C36" s="5"/>
      <c r="D36" s="5"/>
      <c r="E36" s="5"/>
    </row>
    <row r="37" spans="1:5">
      <c r="A37" s="17"/>
      <c r="B37" s="21" t="s">
        <v>210</v>
      </c>
      <c r="C37" s="4">
        <v>0</v>
      </c>
      <c r="D37" s="4">
        <v>0</v>
      </c>
      <c r="E37" s="4">
        <v>0</v>
      </c>
    </row>
    <row r="38" spans="1:5">
      <c r="A38" s="17"/>
      <c r="B38" s="6" t="s">
        <v>211</v>
      </c>
      <c r="C38" s="5">
        <v>0</v>
      </c>
      <c r="D38" s="5">
        <v>0</v>
      </c>
      <c r="E38" s="5">
        <v>0</v>
      </c>
    </row>
    <row r="39" spans="1:5">
      <c r="A39" s="17"/>
      <c r="B39" s="6" t="s">
        <v>212</v>
      </c>
      <c r="C39" s="5">
        <v>0</v>
      </c>
      <c r="D39" s="5">
        <v>0</v>
      </c>
      <c r="E39" s="5">
        <v>0</v>
      </c>
    </row>
    <row r="40" spans="1:5">
      <c r="A40" s="17"/>
      <c r="B40" s="20"/>
      <c r="C40" s="5"/>
      <c r="D40" s="5"/>
      <c r="E40" s="5"/>
    </row>
    <row r="41" spans="1:5">
      <c r="A41" s="17"/>
      <c r="B41" s="21" t="s">
        <v>213</v>
      </c>
      <c r="C41" s="4">
        <v>55968779.020000003</v>
      </c>
      <c r="D41" s="4">
        <f>+D34</f>
        <v>52238062.420000002</v>
      </c>
      <c r="E41" s="4">
        <f>+E34</f>
        <v>52238062.420000002</v>
      </c>
    </row>
    <row r="42" spans="1:5">
      <c r="A42" s="17"/>
      <c r="B42" s="21"/>
      <c r="C42" s="4"/>
      <c r="D42" s="4"/>
      <c r="E42" s="4"/>
    </row>
    <row r="43" spans="1:5" ht="20.399999999999999">
      <c r="A43" s="130" t="s">
        <v>198</v>
      </c>
      <c r="B43" s="130"/>
      <c r="C43" s="112" t="s">
        <v>205</v>
      </c>
      <c r="D43" s="111" t="s">
        <v>183</v>
      </c>
      <c r="E43" s="112" t="s">
        <v>206</v>
      </c>
    </row>
    <row r="44" spans="1:5">
      <c r="A44" s="17"/>
      <c r="B44" s="20"/>
      <c r="C44" s="5"/>
      <c r="D44" s="5"/>
      <c r="E44" s="5"/>
    </row>
    <row r="45" spans="1:5">
      <c r="A45" s="17"/>
      <c r="B45" s="20" t="s">
        <v>214</v>
      </c>
      <c r="C45" s="5">
        <v>55968779.020000003</v>
      </c>
      <c r="D45" s="5">
        <f>+D35</f>
        <v>52238062.420000002</v>
      </c>
      <c r="E45" s="5">
        <v>25641864.66</v>
      </c>
    </row>
    <row r="46" spans="1:5">
      <c r="A46" s="17"/>
      <c r="B46" s="20" t="s">
        <v>215</v>
      </c>
      <c r="C46" s="5">
        <v>0</v>
      </c>
      <c r="D46" s="5">
        <v>0</v>
      </c>
      <c r="E46" s="5">
        <v>0</v>
      </c>
    </row>
    <row r="47" spans="1:5">
      <c r="A47" s="17"/>
      <c r="B47" s="22" t="s">
        <v>208</v>
      </c>
      <c r="C47" s="5"/>
      <c r="D47" s="5"/>
      <c r="E47" s="5"/>
    </row>
    <row r="48" spans="1:5">
      <c r="A48" s="17"/>
      <c r="B48" s="22" t="s">
        <v>211</v>
      </c>
      <c r="C48" s="5">
        <v>0</v>
      </c>
      <c r="D48" s="5">
        <v>0</v>
      </c>
      <c r="E48" s="5">
        <v>0</v>
      </c>
    </row>
    <row r="49" spans="1:5">
      <c r="A49" s="17"/>
      <c r="B49" s="20"/>
      <c r="C49" s="5"/>
      <c r="D49" s="5"/>
      <c r="E49" s="5"/>
    </row>
    <row r="50" spans="1:5">
      <c r="A50" s="17"/>
      <c r="B50" s="20" t="s">
        <v>190</v>
      </c>
      <c r="C50" s="5">
        <v>0</v>
      </c>
      <c r="D50" s="5">
        <v>0</v>
      </c>
      <c r="E50" s="5">
        <v>0</v>
      </c>
    </row>
    <row r="51" spans="1:5">
      <c r="A51" s="17"/>
      <c r="B51" s="20"/>
      <c r="C51" s="5"/>
      <c r="D51" s="5"/>
      <c r="E51" s="5"/>
    </row>
    <row r="52" spans="1:5">
      <c r="A52" s="17"/>
      <c r="B52" s="20" t="s">
        <v>193</v>
      </c>
      <c r="C52" s="110"/>
      <c r="D52" s="5">
        <v>0</v>
      </c>
      <c r="E52" s="5">
        <v>0</v>
      </c>
    </row>
    <row r="53" spans="1:5">
      <c r="A53" s="17"/>
      <c r="B53" s="20"/>
      <c r="C53" s="5"/>
      <c r="D53" s="5"/>
      <c r="E53" s="5"/>
    </row>
    <row r="54" spans="1:5">
      <c r="A54" s="17"/>
      <c r="B54" s="21" t="s">
        <v>216</v>
      </c>
      <c r="C54" s="4">
        <v>55968779.020000003</v>
      </c>
      <c r="D54" s="4">
        <f>+D45</f>
        <v>52238062.420000002</v>
      </c>
      <c r="E54" s="4">
        <f>+E45</f>
        <v>25641864.66</v>
      </c>
    </row>
    <row r="55" spans="1:5">
      <c r="A55" s="17"/>
      <c r="B55" s="18" t="s">
        <v>217</v>
      </c>
      <c r="C55" s="4">
        <v>55968779.020000003</v>
      </c>
      <c r="D55" s="4">
        <f>+D45</f>
        <v>52238062.420000002</v>
      </c>
      <c r="E55" s="4">
        <f>+E45</f>
        <v>25641864.66</v>
      </c>
    </row>
    <row r="56" spans="1:5">
      <c r="A56" s="17"/>
      <c r="B56" s="20"/>
      <c r="C56" s="5"/>
      <c r="D56" s="5"/>
      <c r="E56" s="5"/>
    </row>
    <row r="57" spans="1:5" ht="20.399999999999999">
      <c r="A57" s="130" t="s">
        <v>198</v>
      </c>
      <c r="B57" s="130"/>
      <c r="C57" s="112" t="s">
        <v>205</v>
      </c>
      <c r="D57" s="111" t="s">
        <v>183</v>
      </c>
      <c r="E57" s="112" t="s">
        <v>206</v>
      </c>
    </row>
    <row r="58" spans="1:5">
      <c r="A58" s="17"/>
      <c r="B58" s="20"/>
      <c r="C58" s="5"/>
      <c r="D58" s="5"/>
      <c r="E58" s="5"/>
    </row>
    <row r="59" spans="1:5">
      <c r="A59" s="17"/>
      <c r="B59" s="20" t="s">
        <v>187</v>
      </c>
      <c r="C59" s="5">
        <v>0</v>
      </c>
      <c r="D59" s="5">
        <v>0</v>
      </c>
      <c r="E59" s="5">
        <v>0</v>
      </c>
    </row>
    <row r="60" spans="1:5">
      <c r="A60" s="17"/>
      <c r="B60" s="20" t="s">
        <v>218</v>
      </c>
      <c r="C60" s="5">
        <v>0</v>
      </c>
      <c r="D60" s="5">
        <v>0</v>
      </c>
      <c r="E60" s="5">
        <v>0</v>
      </c>
    </row>
    <row r="61" spans="1:5">
      <c r="A61" s="17"/>
      <c r="B61" s="22" t="s">
        <v>209</v>
      </c>
      <c r="C61" s="5"/>
      <c r="D61" s="5"/>
      <c r="E61" s="5"/>
    </row>
    <row r="62" spans="1:5">
      <c r="A62" s="17"/>
      <c r="B62" s="22" t="s">
        <v>212</v>
      </c>
      <c r="C62" s="5">
        <v>0</v>
      </c>
      <c r="D62" s="5">
        <v>0</v>
      </c>
      <c r="E62" s="5">
        <v>0</v>
      </c>
    </row>
    <row r="63" spans="1:5">
      <c r="A63" s="17"/>
      <c r="B63" s="20"/>
      <c r="C63" s="5"/>
      <c r="D63" s="5"/>
      <c r="E63" s="5"/>
    </row>
    <row r="64" spans="1:5">
      <c r="A64" s="17"/>
      <c r="B64" s="20" t="s">
        <v>219</v>
      </c>
      <c r="C64" s="5">
        <v>0</v>
      </c>
      <c r="D64" s="5">
        <v>0</v>
      </c>
      <c r="E64" s="5">
        <v>0</v>
      </c>
    </row>
    <row r="65" spans="1:5">
      <c r="A65" s="17"/>
      <c r="B65" s="20"/>
      <c r="C65" s="5"/>
      <c r="D65" s="5"/>
      <c r="E65" s="5"/>
    </row>
    <row r="66" spans="1:5">
      <c r="A66" s="17"/>
      <c r="B66" s="20" t="s">
        <v>194</v>
      </c>
      <c r="C66" s="110"/>
      <c r="D66" s="5"/>
      <c r="E66" s="5"/>
    </row>
    <row r="67" spans="1:5">
      <c r="A67" s="17"/>
      <c r="B67" s="20"/>
      <c r="C67" s="5"/>
      <c r="D67" s="5"/>
      <c r="E67" s="5"/>
    </row>
    <row r="68" spans="1:5">
      <c r="A68" s="17"/>
      <c r="B68" s="21" t="s">
        <v>220</v>
      </c>
      <c r="C68" s="4">
        <v>0</v>
      </c>
      <c r="D68" s="4">
        <v>0</v>
      </c>
      <c r="E68" s="4">
        <v>0</v>
      </c>
    </row>
    <row r="69" spans="1:5">
      <c r="A69" s="17"/>
      <c r="B69" s="21" t="s">
        <v>221</v>
      </c>
      <c r="C69" s="4">
        <v>0</v>
      </c>
      <c r="D69" s="4">
        <v>0</v>
      </c>
      <c r="E69" s="4">
        <v>0</v>
      </c>
    </row>
    <row r="70" spans="1:5">
      <c r="A70" s="23"/>
      <c r="B70" s="24"/>
      <c r="C70" s="61"/>
      <c r="D70" s="61"/>
      <c r="E70" s="61"/>
    </row>
  </sheetData>
  <mergeCells count="6">
    <mergeCell ref="A57:B57"/>
    <mergeCell ref="A5:B5"/>
    <mergeCell ref="A24:B24"/>
    <mergeCell ref="A32:B32"/>
    <mergeCell ref="A43:B43"/>
    <mergeCell ref="A1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B3946-EEC3-4BA0-9244-E1227DFD3A36}">
  <dimension ref="A1:G73"/>
  <sheetViews>
    <sheetView topLeftCell="A49" workbookViewId="0">
      <selection activeCell="G64" sqref="G64"/>
    </sheetView>
  </sheetViews>
  <sheetFormatPr baseColWidth="10" defaultRowHeight="13.2"/>
  <cols>
    <col min="1" max="1" width="70.21875" bestFit="1" customWidth="1"/>
  </cols>
  <sheetData>
    <row r="1" spans="1:7" ht="55.8" customHeight="1">
      <c r="A1" s="139" t="s">
        <v>744</v>
      </c>
      <c r="B1" s="121"/>
      <c r="C1" s="121"/>
      <c r="D1" s="121"/>
      <c r="E1" s="121"/>
      <c r="F1" s="121"/>
      <c r="G1" s="122"/>
    </row>
    <row r="2" spans="1:7">
      <c r="A2" s="26"/>
      <c r="B2" s="140" t="s">
        <v>222</v>
      </c>
      <c r="C2" s="140"/>
      <c r="D2" s="140"/>
      <c r="E2" s="140"/>
      <c r="F2" s="140"/>
      <c r="G2" s="27"/>
    </row>
    <row r="3" spans="1:7" ht="20.399999999999999">
      <c r="A3" s="28" t="s">
        <v>0</v>
      </c>
      <c r="B3" s="13" t="s">
        <v>223</v>
      </c>
      <c r="C3" s="8" t="s">
        <v>224</v>
      </c>
      <c r="D3" s="13" t="s">
        <v>225</v>
      </c>
      <c r="E3" s="13" t="s">
        <v>183</v>
      </c>
      <c r="F3" s="13" t="s">
        <v>226</v>
      </c>
      <c r="G3" s="28" t="s">
        <v>227</v>
      </c>
    </row>
    <row r="4" spans="1:7">
      <c r="A4" s="29"/>
      <c r="B4" s="3"/>
      <c r="C4" s="3"/>
      <c r="D4" s="3"/>
      <c r="E4" s="3"/>
      <c r="F4" s="3"/>
      <c r="G4" s="3"/>
    </row>
    <row r="5" spans="1:7">
      <c r="A5" s="30" t="s">
        <v>228</v>
      </c>
      <c r="B5" s="5"/>
      <c r="C5" s="5"/>
      <c r="D5" s="5"/>
      <c r="E5" s="5"/>
      <c r="F5" s="5"/>
      <c r="G5" s="5"/>
    </row>
    <row r="6" spans="1:7">
      <c r="A6" s="31" t="s">
        <v>229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>
      <c r="A7" s="31" t="s">
        <v>230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>
      <c r="A8" s="31" t="s">
        <v>231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>
      <c r="A9" s="31" t="s">
        <v>232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>
      <c r="A10" s="31" t="s">
        <v>233</v>
      </c>
      <c r="B10" s="5">
        <v>365194.87</v>
      </c>
      <c r="C10" s="5">
        <v>0</v>
      </c>
      <c r="D10" s="5">
        <v>365194.87</v>
      </c>
      <c r="E10" s="5">
        <v>1162451.07</v>
      </c>
      <c r="F10" s="5">
        <v>1162451.07</v>
      </c>
      <c r="G10" s="5">
        <f>+F10-D10</f>
        <v>797256.20000000007</v>
      </c>
    </row>
    <row r="11" spans="1:7">
      <c r="A11" s="31" t="s">
        <v>234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>
      <c r="A12" s="31" t="s">
        <v>235</v>
      </c>
      <c r="B12" s="5">
        <v>55603584.149999999</v>
      </c>
      <c r="C12" s="5">
        <v>1490585</v>
      </c>
      <c r="D12" s="5">
        <v>57094169.149999999</v>
      </c>
      <c r="E12" s="5">
        <v>48366460.850000001</v>
      </c>
      <c r="F12" s="5">
        <v>48366460.850000001</v>
      </c>
      <c r="G12" s="244">
        <f>+F12-B12</f>
        <v>-7237123.299999997</v>
      </c>
    </row>
    <row r="13" spans="1:7">
      <c r="A13" s="31" t="s">
        <v>236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>
      <c r="A14" s="32" t="s">
        <v>237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>
      <c r="A15" s="32" t="s">
        <v>238</v>
      </c>
      <c r="B15" s="5"/>
      <c r="C15" s="5"/>
      <c r="D15" s="5">
        <v>0</v>
      </c>
      <c r="E15" s="5"/>
      <c r="F15" s="5"/>
      <c r="G15" s="5">
        <v>0</v>
      </c>
    </row>
    <row r="16" spans="1:7">
      <c r="A16" s="32" t="s">
        <v>239</v>
      </c>
      <c r="B16" s="5"/>
      <c r="C16" s="5"/>
      <c r="D16" s="5">
        <v>0</v>
      </c>
      <c r="E16" s="5"/>
      <c r="F16" s="5"/>
      <c r="G16" s="5">
        <v>0</v>
      </c>
    </row>
    <row r="17" spans="1:7">
      <c r="A17" s="32" t="s">
        <v>240</v>
      </c>
      <c r="B17" s="5"/>
      <c r="C17" s="5"/>
      <c r="D17" s="5">
        <v>0</v>
      </c>
      <c r="E17" s="5"/>
      <c r="F17" s="5"/>
      <c r="G17" s="5">
        <v>0</v>
      </c>
    </row>
    <row r="18" spans="1:7">
      <c r="A18" s="32" t="s">
        <v>241</v>
      </c>
      <c r="B18" s="5"/>
      <c r="C18" s="5"/>
      <c r="D18" s="5">
        <v>0</v>
      </c>
      <c r="E18" s="5"/>
      <c r="F18" s="5"/>
      <c r="G18" s="5">
        <v>0</v>
      </c>
    </row>
    <row r="19" spans="1:7">
      <c r="A19" s="32" t="s">
        <v>242</v>
      </c>
      <c r="B19" s="5"/>
      <c r="C19" s="5"/>
      <c r="D19" s="5">
        <v>0</v>
      </c>
      <c r="E19" s="5"/>
      <c r="F19" s="5"/>
      <c r="G19" s="5">
        <v>0</v>
      </c>
    </row>
    <row r="20" spans="1:7">
      <c r="A20" s="32" t="s">
        <v>243</v>
      </c>
      <c r="B20" s="5"/>
      <c r="C20" s="5"/>
      <c r="D20" s="5">
        <v>0</v>
      </c>
      <c r="E20" s="5"/>
      <c r="F20" s="5"/>
      <c r="G20" s="5">
        <v>0</v>
      </c>
    </row>
    <row r="21" spans="1:7">
      <c r="A21" s="32" t="s">
        <v>244</v>
      </c>
      <c r="B21" s="5"/>
      <c r="C21" s="5"/>
      <c r="D21" s="5">
        <v>0</v>
      </c>
      <c r="E21" s="5"/>
      <c r="F21" s="5"/>
      <c r="G21" s="5">
        <v>0</v>
      </c>
    </row>
    <row r="22" spans="1:7">
      <c r="A22" s="32" t="s">
        <v>245</v>
      </c>
      <c r="B22" s="5"/>
      <c r="C22" s="5"/>
      <c r="D22" s="5">
        <v>0</v>
      </c>
      <c r="E22" s="5"/>
      <c r="F22" s="5"/>
      <c r="G22" s="5">
        <v>0</v>
      </c>
    </row>
    <row r="23" spans="1:7">
      <c r="A23" s="32" t="s">
        <v>246</v>
      </c>
      <c r="B23" s="5"/>
      <c r="C23" s="5"/>
      <c r="D23" s="5">
        <v>0</v>
      </c>
      <c r="E23" s="5"/>
      <c r="F23" s="5"/>
      <c r="G23" s="5">
        <v>0</v>
      </c>
    </row>
    <row r="24" spans="1:7">
      <c r="A24" s="32" t="s">
        <v>247</v>
      </c>
      <c r="B24" s="5"/>
      <c r="C24" s="5"/>
      <c r="D24" s="5">
        <v>0</v>
      </c>
      <c r="E24" s="5"/>
      <c r="F24" s="5"/>
      <c r="G24" s="5">
        <v>0</v>
      </c>
    </row>
    <row r="25" spans="1:7">
      <c r="A25" s="31" t="s">
        <v>248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>
      <c r="A26" s="32" t="s">
        <v>249</v>
      </c>
      <c r="B26" s="5"/>
      <c r="C26" s="5"/>
      <c r="D26" s="5">
        <v>0</v>
      </c>
      <c r="E26" s="5"/>
      <c r="F26" s="5"/>
      <c r="G26" s="5">
        <v>0</v>
      </c>
    </row>
    <row r="27" spans="1:7">
      <c r="A27" s="32" t="s">
        <v>250</v>
      </c>
      <c r="B27" s="5"/>
      <c r="C27" s="5"/>
      <c r="D27" s="5">
        <v>0</v>
      </c>
      <c r="E27" s="5"/>
      <c r="F27" s="5"/>
      <c r="G27" s="5">
        <v>0</v>
      </c>
    </row>
    <row r="28" spans="1:7">
      <c r="A28" s="32" t="s">
        <v>251</v>
      </c>
      <c r="B28" s="5"/>
      <c r="C28" s="5"/>
      <c r="D28" s="5">
        <v>0</v>
      </c>
      <c r="E28" s="5"/>
      <c r="F28" s="5"/>
      <c r="G28" s="5">
        <v>0</v>
      </c>
    </row>
    <row r="29" spans="1:7">
      <c r="A29" s="32" t="s">
        <v>252</v>
      </c>
      <c r="B29" s="5"/>
      <c r="C29" s="5"/>
      <c r="D29" s="5">
        <v>0</v>
      </c>
      <c r="E29" s="5"/>
      <c r="F29" s="5"/>
      <c r="G29" s="5">
        <v>0</v>
      </c>
    </row>
    <row r="30" spans="1:7">
      <c r="A30" s="32" t="s">
        <v>253</v>
      </c>
      <c r="B30" s="5"/>
      <c r="C30" s="5"/>
      <c r="D30" s="5">
        <v>0</v>
      </c>
      <c r="E30" s="5"/>
      <c r="F30" s="5"/>
      <c r="G30" s="5">
        <v>0</v>
      </c>
    </row>
    <row r="31" spans="1:7">
      <c r="A31" s="31" t="s">
        <v>254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>
      <c r="A32" s="31" t="s">
        <v>255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>
      <c r="A33" s="32" t="s">
        <v>256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>
      <c r="A34" s="31" t="s">
        <v>257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>
      <c r="A35" s="32" t="s">
        <v>258</v>
      </c>
      <c r="B35" s="5"/>
      <c r="C35" s="5"/>
      <c r="D35" s="5">
        <v>0</v>
      </c>
      <c r="E35" s="5"/>
      <c r="F35" s="5"/>
      <c r="G35" s="5">
        <v>0</v>
      </c>
    </row>
    <row r="36" spans="1:7">
      <c r="A36" s="32" t="s">
        <v>259</v>
      </c>
      <c r="B36" s="5"/>
      <c r="C36" s="5"/>
      <c r="D36" s="5">
        <v>0</v>
      </c>
      <c r="E36" s="5"/>
      <c r="F36" s="5"/>
      <c r="G36" s="5">
        <v>0</v>
      </c>
    </row>
    <row r="37" spans="1:7">
      <c r="A37" s="30" t="s">
        <v>260</v>
      </c>
      <c r="B37" s="38">
        <f>+B10+B12</f>
        <v>55968779.019999996</v>
      </c>
      <c r="C37" s="38">
        <f t="shared" ref="C37:G37" si="0">+C10+C12</f>
        <v>1490585</v>
      </c>
      <c r="D37" s="38">
        <f t="shared" si="0"/>
        <v>57459364.019999996</v>
      </c>
      <c r="E37" s="38">
        <f t="shared" si="0"/>
        <v>49528911.920000002</v>
      </c>
      <c r="F37" s="38">
        <f t="shared" si="0"/>
        <v>49528911.920000002</v>
      </c>
      <c r="G37" s="38">
        <f t="shared" si="0"/>
        <v>-6439867.0999999968</v>
      </c>
    </row>
    <row r="38" spans="1:7">
      <c r="A38" s="30" t="s">
        <v>261</v>
      </c>
      <c r="B38" s="33"/>
      <c r="C38" s="33"/>
      <c r="D38" s="33"/>
      <c r="E38" s="33"/>
      <c r="F38" s="33"/>
      <c r="G38" s="4">
        <v>0</v>
      </c>
    </row>
    <row r="39" spans="1:7">
      <c r="A39" s="34"/>
      <c r="B39" s="5"/>
      <c r="C39" s="5"/>
      <c r="D39" s="5"/>
      <c r="E39" s="5"/>
      <c r="F39" s="5"/>
      <c r="G39" s="5"/>
    </row>
    <row r="40" spans="1:7">
      <c r="A40" s="30" t="s">
        <v>262</v>
      </c>
      <c r="B40" s="5"/>
      <c r="C40" s="5"/>
      <c r="D40" s="5"/>
      <c r="E40" s="5"/>
      <c r="F40" s="5"/>
      <c r="G40" s="5"/>
    </row>
    <row r="41" spans="1:7">
      <c r="A41" s="31" t="s">
        <v>263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>
      <c r="A42" s="32" t="s">
        <v>264</v>
      </c>
      <c r="B42" s="5"/>
      <c r="C42" s="5"/>
      <c r="D42" s="5">
        <v>0</v>
      </c>
      <c r="E42" s="5"/>
      <c r="F42" s="5"/>
      <c r="G42" s="5">
        <v>0</v>
      </c>
    </row>
    <row r="43" spans="1:7">
      <c r="A43" s="32" t="s">
        <v>265</v>
      </c>
      <c r="B43" s="5"/>
      <c r="C43" s="5"/>
      <c r="D43" s="5">
        <v>0</v>
      </c>
      <c r="E43" s="5"/>
      <c r="F43" s="5"/>
      <c r="G43" s="5">
        <v>0</v>
      </c>
    </row>
    <row r="44" spans="1:7">
      <c r="A44" s="32" t="s">
        <v>266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ht="20.399999999999999">
      <c r="A45" s="35" t="s">
        <v>267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>
      <c r="A46" s="32" t="s">
        <v>268</v>
      </c>
      <c r="B46" s="5"/>
      <c r="C46" s="5"/>
      <c r="D46" s="5">
        <v>0</v>
      </c>
      <c r="E46" s="5"/>
      <c r="F46" s="5"/>
      <c r="G46" s="5">
        <v>0</v>
      </c>
    </row>
    <row r="47" spans="1:7">
      <c r="A47" s="32" t="s">
        <v>269</v>
      </c>
      <c r="B47" s="5"/>
      <c r="C47" s="5"/>
      <c r="D47" s="5">
        <v>0</v>
      </c>
      <c r="E47" s="5"/>
      <c r="F47" s="5"/>
      <c r="G47" s="5">
        <v>0</v>
      </c>
    </row>
    <row r="48" spans="1:7">
      <c r="A48" s="32" t="s">
        <v>270</v>
      </c>
      <c r="B48" s="5"/>
      <c r="C48" s="5"/>
      <c r="D48" s="5">
        <v>0</v>
      </c>
      <c r="E48" s="5"/>
      <c r="F48" s="5"/>
      <c r="G48" s="5">
        <v>0</v>
      </c>
    </row>
    <row r="49" spans="1:7">
      <c r="A49" s="32" t="s">
        <v>271</v>
      </c>
      <c r="B49" s="5"/>
      <c r="C49" s="5"/>
      <c r="D49" s="5">
        <v>0</v>
      </c>
      <c r="E49" s="5"/>
      <c r="F49" s="5"/>
      <c r="G49" s="5">
        <v>0</v>
      </c>
    </row>
    <row r="50" spans="1:7">
      <c r="A50" s="31" t="s">
        <v>272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>
      <c r="A51" s="32" t="s">
        <v>273</v>
      </c>
      <c r="B51" s="5"/>
      <c r="C51" s="5"/>
      <c r="D51" s="5">
        <v>0</v>
      </c>
      <c r="E51" s="5"/>
      <c r="F51" s="5"/>
      <c r="G51" s="5">
        <v>0</v>
      </c>
    </row>
    <row r="52" spans="1:7">
      <c r="A52" s="32" t="s">
        <v>274</v>
      </c>
      <c r="B52" s="5"/>
      <c r="C52" s="5"/>
      <c r="D52" s="5">
        <v>0</v>
      </c>
      <c r="E52" s="5"/>
      <c r="F52" s="5"/>
      <c r="G52" s="5">
        <v>0</v>
      </c>
    </row>
    <row r="53" spans="1:7">
      <c r="A53" s="32" t="s">
        <v>275</v>
      </c>
      <c r="B53" s="5"/>
      <c r="C53" s="5"/>
      <c r="D53" s="5">
        <v>0</v>
      </c>
      <c r="E53" s="5"/>
      <c r="F53" s="5"/>
      <c r="G53" s="5">
        <v>0</v>
      </c>
    </row>
    <row r="54" spans="1:7">
      <c r="A54" s="32" t="s">
        <v>276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>
      <c r="A55" s="31" t="s">
        <v>277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>
      <c r="A56" s="32" t="s">
        <v>278</v>
      </c>
      <c r="B56" s="5"/>
      <c r="C56" s="5"/>
      <c r="D56" s="5">
        <v>0</v>
      </c>
      <c r="E56" s="5"/>
      <c r="F56" s="5"/>
      <c r="G56" s="5">
        <v>0</v>
      </c>
    </row>
    <row r="57" spans="1:7">
      <c r="A57" s="32" t="s">
        <v>279</v>
      </c>
      <c r="B57" s="5"/>
      <c r="C57" s="5"/>
      <c r="D57" s="5">
        <v>0</v>
      </c>
      <c r="E57" s="5"/>
      <c r="F57" s="5"/>
      <c r="G57" s="5">
        <v>0</v>
      </c>
    </row>
    <row r="58" spans="1:7">
      <c r="A58" s="31" t="s">
        <v>280</v>
      </c>
      <c r="B58" s="5"/>
      <c r="C58" s="5"/>
      <c r="D58" s="5">
        <v>0</v>
      </c>
      <c r="E58" s="5"/>
      <c r="F58" s="5"/>
      <c r="G58" s="5">
        <v>0</v>
      </c>
    </row>
    <row r="59" spans="1:7">
      <c r="A59" s="31" t="s">
        <v>281</v>
      </c>
      <c r="B59" s="5"/>
      <c r="C59" s="5"/>
      <c r="D59" s="5">
        <v>0</v>
      </c>
      <c r="E59" s="5"/>
      <c r="F59" s="5"/>
      <c r="G59" s="5">
        <v>0</v>
      </c>
    </row>
    <row r="60" spans="1:7">
      <c r="A60" s="30" t="s">
        <v>282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</row>
    <row r="61" spans="1:7">
      <c r="A61" s="34"/>
      <c r="B61" s="5"/>
      <c r="C61" s="5"/>
      <c r="D61" s="5"/>
      <c r="E61" s="5"/>
      <c r="F61" s="5"/>
      <c r="G61" s="5"/>
    </row>
    <row r="62" spans="1:7">
      <c r="A62" s="30" t="s">
        <v>283</v>
      </c>
      <c r="B62" s="38">
        <v>0</v>
      </c>
      <c r="C62" s="38">
        <v>4052830.3</v>
      </c>
      <c r="D62" s="38">
        <v>4052830.3</v>
      </c>
      <c r="E62" s="38">
        <f>+E63</f>
        <v>2709150.5</v>
      </c>
      <c r="F62" s="38">
        <f>+F63</f>
        <v>2709150.5</v>
      </c>
      <c r="G62" s="38">
        <f>+G63</f>
        <v>2709150.5</v>
      </c>
    </row>
    <row r="63" spans="1:7">
      <c r="A63" s="31" t="s">
        <v>284</v>
      </c>
      <c r="B63" s="5">
        <v>0</v>
      </c>
      <c r="C63" s="5">
        <v>4052830.3</v>
      </c>
      <c r="D63" s="5">
        <v>4052830.3</v>
      </c>
      <c r="E63" s="5">
        <v>2709150.5</v>
      </c>
      <c r="F63" s="5">
        <v>2709150.5</v>
      </c>
      <c r="G63" s="5">
        <v>2709150.5</v>
      </c>
    </row>
    <row r="64" spans="1:7">
      <c r="A64" s="34"/>
      <c r="B64" s="5"/>
      <c r="C64" s="5"/>
      <c r="D64" s="5"/>
      <c r="E64" s="5"/>
      <c r="F64" s="5"/>
      <c r="G64" s="5"/>
    </row>
    <row r="65" spans="1:7">
      <c r="A65" s="30" t="s">
        <v>285</v>
      </c>
      <c r="B65" s="38">
        <f>+B37+B62</f>
        <v>55968779.019999996</v>
      </c>
      <c r="C65" s="38">
        <f t="shared" ref="C65:G65" si="1">+C37+C62</f>
        <v>5543415.2999999998</v>
      </c>
      <c r="D65" s="38">
        <f t="shared" si="1"/>
        <v>61512194.319999993</v>
      </c>
      <c r="E65" s="38">
        <f t="shared" si="1"/>
        <v>52238062.420000002</v>
      </c>
      <c r="F65" s="38">
        <f t="shared" si="1"/>
        <v>52238062.420000002</v>
      </c>
      <c r="G65" s="38">
        <f t="shared" si="1"/>
        <v>-3730716.5999999968</v>
      </c>
    </row>
    <row r="66" spans="1:7">
      <c r="A66" s="34"/>
      <c r="B66" s="5"/>
      <c r="C66" s="5"/>
      <c r="D66" s="5"/>
      <c r="E66" s="5"/>
      <c r="F66" s="5"/>
      <c r="G66" s="5"/>
    </row>
    <row r="67" spans="1:7">
      <c r="A67" s="30" t="s">
        <v>286</v>
      </c>
      <c r="B67" s="5"/>
      <c r="C67" s="5"/>
      <c r="D67" s="5"/>
      <c r="E67" s="5"/>
      <c r="F67" s="5"/>
      <c r="G67" s="5"/>
    </row>
    <row r="68" spans="1:7">
      <c r="A68" s="31" t="s">
        <v>287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>
      <c r="A69" s="31" t="s">
        <v>288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pans="1:7">
      <c r="A70" s="36" t="s">
        <v>289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>
      <c r="A71" s="37"/>
      <c r="B71" s="7"/>
      <c r="C71" s="7"/>
      <c r="D71" s="7"/>
      <c r="E71" s="7"/>
      <c r="F71" s="7"/>
      <c r="G71" s="7"/>
    </row>
    <row r="73" spans="1:7">
      <c r="E73" s="40"/>
      <c r="F73" s="39"/>
    </row>
  </sheetData>
  <mergeCells count="2">
    <mergeCell ref="B2:F2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692A-D297-4CFA-B624-D69B39D3E1BA}">
  <dimension ref="A1:H155"/>
  <sheetViews>
    <sheetView topLeftCell="A145" workbookViewId="0">
      <selection activeCell="B159" sqref="B159"/>
    </sheetView>
  </sheetViews>
  <sheetFormatPr baseColWidth="10" defaultRowHeight="13.2"/>
  <cols>
    <col min="1" max="1" width="4" bestFit="1" customWidth="1"/>
    <col min="2" max="2" width="55.44140625" bestFit="1" customWidth="1"/>
  </cols>
  <sheetData>
    <row r="1" spans="1:8" ht="44.4" customHeight="1">
      <c r="A1" s="150" t="s">
        <v>745</v>
      </c>
      <c r="B1" s="152"/>
      <c r="C1" s="152"/>
      <c r="D1" s="152"/>
      <c r="E1" s="152"/>
      <c r="F1" s="152"/>
      <c r="G1" s="152"/>
      <c r="H1" s="153"/>
    </row>
    <row r="2" spans="1:8">
      <c r="A2" s="150"/>
      <c r="B2" s="151"/>
      <c r="C2" s="149" t="s">
        <v>290</v>
      </c>
      <c r="D2" s="149"/>
      <c r="E2" s="149"/>
      <c r="F2" s="149"/>
      <c r="G2" s="149"/>
      <c r="H2" s="42"/>
    </row>
    <row r="3" spans="1:8" ht="20.399999999999999">
      <c r="A3" s="154" t="s">
        <v>0</v>
      </c>
      <c r="B3" s="155"/>
      <c r="C3" s="41" t="s">
        <v>291</v>
      </c>
      <c r="D3" s="44" t="s">
        <v>292</v>
      </c>
      <c r="E3" s="41" t="s">
        <v>293</v>
      </c>
      <c r="F3" s="41" t="s">
        <v>183</v>
      </c>
      <c r="G3" s="41" t="s">
        <v>294</v>
      </c>
      <c r="H3" s="43" t="s">
        <v>295</v>
      </c>
    </row>
    <row r="4" spans="1:8">
      <c r="A4" s="156" t="s">
        <v>296</v>
      </c>
      <c r="B4" s="157"/>
      <c r="C4" s="115">
        <v>55968779.019999996</v>
      </c>
      <c r="D4" s="115">
        <v>5543415.2999999998</v>
      </c>
      <c r="E4" s="115">
        <v>61512194.319999993</v>
      </c>
      <c r="F4" s="115">
        <v>28450761.129999995</v>
      </c>
      <c r="G4" s="115">
        <v>28420849.129999995</v>
      </c>
      <c r="H4" s="115">
        <v>33061433.190000001</v>
      </c>
    </row>
    <row r="5" spans="1:8">
      <c r="A5" s="145" t="s">
        <v>297</v>
      </c>
      <c r="B5" s="146"/>
      <c r="C5" s="209">
        <f>SUM(C6:C12)</f>
        <v>19636975.699999999</v>
      </c>
      <c r="D5" s="209">
        <f>SUM(D6:D12)</f>
        <v>1482482.57</v>
      </c>
      <c r="E5" s="209">
        <f>C5+D5</f>
        <v>21119458.27</v>
      </c>
      <c r="F5" s="209">
        <f>SUM(F6:F12)</f>
        <v>16820266.140000001</v>
      </c>
      <c r="G5" s="209">
        <f>SUM(G6:G12)</f>
        <v>16820266.140000001</v>
      </c>
      <c r="H5" s="209">
        <f>E5-F5</f>
        <v>4299192.129999999</v>
      </c>
    </row>
    <row r="6" spans="1:8">
      <c r="A6" s="47" t="s">
        <v>298</v>
      </c>
      <c r="B6" s="48" t="s">
        <v>299</v>
      </c>
      <c r="C6" s="190">
        <v>9570549.5099999998</v>
      </c>
      <c r="D6" s="190">
        <v>45440.01</v>
      </c>
      <c r="E6" s="190">
        <f t="shared" ref="E6:E32" si="0">C6+D6</f>
        <v>9615989.5199999996</v>
      </c>
      <c r="F6" s="190">
        <v>8195679</v>
      </c>
      <c r="G6" s="190">
        <v>8195679</v>
      </c>
      <c r="H6" s="190">
        <f t="shared" ref="H6:H32" si="1">E6-F6</f>
        <v>1420310.5199999996</v>
      </c>
    </row>
    <row r="7" spans="1:8">
      <c r="A7" s="47" t="s">
        <v>300</v>
      </c>
      <c r="B7" s="48" t="s">
        <v>301</v>
      </c>
      <c r="C7" s="190">
        <v>649600</v>
      </c>
      <c r="D7" s="190">
        <v>1340000</v>
      </c>
      <c r="E7" s="190">
        <f t="shared" si="0"/>
        <v>1989600</v>
      </c>
      <c r="F7" s="190">
        <v>1851051.63</v>
      </c>
      <c r="G7" s="190">
        <v>1851051.63</v>
      </c>
      <c r="H7" s="190">
        <f t="shared" si="1"/>
        <v>138548.37000000011</v>
      </c>
    </row>
    <row r="8" spans="1:8">
      <c r="A8" s="47" t="s">
        <v>302</v>
      </c>
      <c r="B8" s="48" t="s">
        <v>303</v>
      </c>
      <c r="C8" s="190">
        <v>2493436.4700000002</v>
      </c>
      <c r="D8" s="190">
        <v>208791.67</v>
      </c>
      <c r="E8" s="190">
        <f t="shared" si="0"/>
        <v>2702228.14</v>
      </c>
      <c r="F8" s="190">
        <v>1829231.35</v>
      </c>
      <c r="G8" s="190">
        <v>1829231.35</v>
      </c>
      <c r="H8" s="190">
        <f t="shared" si="1"/>
        <v>872996.79</v>
      </c>
    </row>
    <row r="9" spans="1:8">
      <c r="A9" s="47" t="s">
        <v>304</v>
      </c>
      <c r="B9" s="48" t="s">
        <v>305</v>
      </c>
      <c r="C9" s="190">
        <v>2472212.2799999998</v>
      </c>
      <c r="D9" s="190">
        <v>9162.57</v>
      </c>
      <c r="E9" s="190">
        <f t="shared" si="0"/>
        <v>2481374.8499999996</v>
      </c>
      <c r="F9" s="190">
        <v>1909384.4</v>
      </c>
      <c r="G9" s="190">
        <v>1909384.4</v>
      </c>
      <c r="H9" s="190">
        <f t="shared" si="1"/>
        <v>571990.44999999972</v>
      </c>
    </row>
    <row r="10" spans="1:8">
      <c r="A10" s="47" t="s">
        <v>306</v>
      </c>
      <c r="B10" s="48" t="s">
        <v>307</v>
      </c>
      <c r="C10" s="190">
        <v>1385500</v>
      </c>
      <c r="D10" s="190">
        <v>-130000</v>
      </c>
      <c r="E10" s="190">
        <f t="shared" si="0"/>
        <v>1255500</v>
      </c>
      <c r="F10" s="190">
        <v>530627.76</v>
      </c>
      <c r="G10" s="190">
        <v>530627.76</v>
      </c>
      <c r="H10" s="190">
        <f t="shared" si="1"/>
        <v>724872.24</v>
      </c>
    </row>
    <row r="11" spans="1:8">
      <c r="A11" s="47" t="s">
        <v>308</v>
      </c>
      <c r="B11" s="48" t="s">
        <v>309</v>
      </c>
      <c r="C11" s="190">
        <v>0</v>
      </c>
      <c r="D11" s="190">
        <v>0</v>
      </c>
      <c r="E11" s="190">
        <f t="shared" si="0"/>
        <v>0</v>
      </c>
      <c r="F11" s="190">
        <v>0</v>
      </c>
      <c r="G11" s="190">
        <v>0</v>
      </c>
      <c r="H11" s="190">
        <f t="shared" si="1"/>
        <v>0</v>
      </c>
    </row>
    <row r="12" spans="1:8">
      <c r="A12" s="47" t="s">
        <v>310</v>
      </c>
      <c r="B12" s="48" t="s">
        <v>311</v>
      </c>
      <c r="C12" s="190">
        <v>3065677.44</v>
      </c>
      <c r="D12" s="190">
        <v>9088.32</v>
      </c>
      <c r="E12" s="190">
        <f t="shared" si="0"/>
        <v>3074765.76</v>
      </c>
      <c r="F12" s="190">
        <v>2504292</v>
      </c>
      <c r="G12" s="190">
        <v>2504292</v>
      </c>
      <c r="H12" s="190">
        <f t="shared" si="1"/>
        <v>570473.75999999978</v>
      </c>
    </row>
    <row r="13" spans="1:8">
      <c r="A13" s="145" t="s">
        <v>312</v>
      </c>
      <c r="B13" s="146"/>
      <c r="C13" s="190">
        <f>SUM(C14:C22)</f>
        <v>8887217.3200000003</v>
      </c>
      <c r="D13" s="190">
        <f>SUM(D14:D22)</f>
        <v>1321159.26</v>
      </c>
      <c r="E13" s="190">
        <f t="shared" si="0"/>
        <v>10208376.58</v>
      </c>
      <c r="F13" s="190">
        <f>SUM(F14:F22)</f>
        <v>6507513.7299999995</v>
      </c>
      <c r="G13" s="190">
        <f>SUM(G14:G22)</f>
        <v>6507513.7299999995</v>
      </c>
      <c r="H13" s="190">
        <f t="shared" si="1"/>
        <v>3700862.8500000006</v>
      </c>
    </row>
    <row r="14" spans="1:8">
      <c r="A14" s="47" t="s">
        <v>313</v>
      </c>
      <c r="B14" s="48" t="s">
        <v>314</v>
      </c>
      <c r="C14" s="190">
        <v>776128.44</v>
      </c>
      <c r="D14" s="190">
        <v>173000</v>
      </c>
      <c r="E14" s="190">
        <f t="shared" si="0"/>
        <v>949128.44</v>
      </c>
      <c r="F14" s="190">
        <v>446496.65</v>
      </c>
      <c r="G14" s="190">
        <v>446496.65</v>
      </c>
      <c r="H14" s="190">
        <f t="shared" si="1"/>
        <v>502631.78999999992</v>
      </c>
    </row>
    <row r="15" spans="1:8">
      <c r="A15" s="47" t="s">
        <v>315</v>
      </c>
      <c r="B15" s="48" t="s">
        <v>316</v>
      </c>
      <c r="C15" s="190">
        <v>87157.88</v>
      </c>
      <c r="D15" s="190">
        <v>58000</v>
      </c>
      <c r="E15" s="190">
        <f t="shared" si="0"/>
        <v>145157.88</v>
      </c>
      <c r="F15" s="190">
        <v>91804.99</v>
      </c>
      <c r="G15" s="190">
        <v>91804.99</v>
      </c>
      <c r="H15" s="190">
        <f t="shared" si="1"/>
        <v>53352.89</v>
      </c>
    </row>
    <row r="16" spans="1:8">
      <c r="A16" s="47" t="s">
        <v>317</v>
      </c>
      <c r="B16" s="48" t="s">
        <v>318</v>
      </c>
      <c r="C16" s="190">
        <v>0</v>
      </c>
      <c r="D16" s="190">
        <v>0</v>
      </c>
      <c r="E16" s="190">
        <f t="shared" si="0"/>
        <v>0</v>
      </c>
      <c r="F16" s="190">
        <v>0</v>
      </c>
      <c r="G16" s="190">
        <v>0</v>
      </c>
      <c r="H16" s="190">
        <f t="shared" si="1"/>
        <v>0</v>
      </c>
    </row>
    <row r="17" spans="1:8">
      <c r="A17" s="47" t="s">
        <v>319</v>
      </c>
      <c r="B17" s="48" t="s">
        <v>320</v>
      </c>
      <c r="C17" s="190">
        <v>5329310</v>
      </c>
      <c r="D17" s="190">
        <v>360000</v>
      </c>
      <c r="E17" s="190">
        <f t="shared" si="0"/>
        <v>5689310</v>
      </c>
      <c r="F17" s="190">
        <v>3622926.48</v>
      </c>
      <c r="G17" s="190">
        <v>3622926.48</v>
      </c>
      <c r="H17" s="190">
        <f t="shared" si="1"/>
        <v>2066383.52</v>
      </c>
    </row>
    <row r="18" spans="1:8">
      <c r="A18" s="47" t="s">
        <v>321</v>
      </c>
      <c r="B18" s="48" t="s">
        <v>322</v>
      </c>
      <c r="C18" s="190">
        <v>385000</v>
      </c>
      <c r="D18" s="190">
        <v>-52000</v>
      </c>
      <c r="E18" s="190">
        <f t="shared" si="0"/>
        <v>333000</v>
      </c>
      <c r="F18" s="190">
        <v>259939.72</v>
      </c>
      <c r="G18" s="190">
        <v>259939.72</v>
      </c>
      <c r="H18" s="190">
        <f t="shared" si="1"/>
        <v>73060.28</v>
      </c>
    </row>
    <row r="19" spans="1:8">
      <c r="A19" s="47" t="s">
        <v>323</v>
      </c>
      <c r="B19" s="48" t="s">
        <v>324</v>
      </c>
      <c r="C19" s="190">
        <v>1530110</v>
      </c>
      <c r="D19" s="190">
        <v>320000</v>
      </c>
      <c r="E19" s="190">
        <f t="shared" si="0"/>
        <v>1850110</v>
      </c>
      <c r="F19" s="190">
        <v>1259727.6200000001</v>
      </c>
      <c r="G19" s="190">
        <v>1259727.6200000001</v>
      </c>
      <c r="H19" s="190">
        <f t="shared" si="1"/>
        <v>590382.37999999989</v>
      </c>
    </row>
    <row r="20" spans="1:8">
      <c r="A20" s="47" t="s">
        <v>325</v>
      </c>
      <c r="B20" s="48" t="s">
        <v>326</v>
      </c>
      <c r="C20" s="190">
        <v>221060</v>
      </c>
      <c r="D20" s="190">
        <v>117159.26</v>
      </c>
      <c r="E20" s="190">
        <f t="shared" si="0"/>
        <v>338219.26</v>
      </c>
      <c r="F20" s="190">
        <v>155480.67000000001</v>
      </c>
      <c r="G20" s="190">
        <v>155480.67000000001</v>
      </c>
      <c r="H20" s="190">
        <f t="shared" si="1"/>
        <v>182738.59</v>
      </c>
    </row>
    <row r="21" spans="1:8">
      <c r="A21" s="47" t="s">
        <v>327</v>
      </c>
      <c r="B21" s="48" t="s">
        <v>328</v>
      </c>
      <c r="C21" s="190">
        <v>0</v>
      </c>
      <c r="D21" s="190">
        <v>0</v>
      </c>
      <c r="E21" s="190">
        <f t="shared" si="0"/>
        <v>0</v>
      </c>
      <c r="F21" s="190">
        <v>0</v>
      </c>
      <c r="G21" s="190">
        <v>0</v>
      </c>
      <c r="H21" s="190">
        <f t="shared" si="1"/>
        <v>0</v>
      </c>
    </row>
    <row r="22" spans="1:8">
      <c r="A22" s="47" t="s">
        <v>329</v>
      </c>
      <c r="B22" s="48" t="s">
        <v>330</v>
      </c>
      <c r="C22" s="190">
        <v>558451</v>
      </c>
      <c r="D22" s="190">
        <v>345000</v>
      </c>
      <c r="E22" s="190">
        <f t="shared" si="0"/>
        <v>903451</v>
      </c>
      <c r="F22" s="190">
        <v>671137.6</v>
      </c>
      <c r="G22" s="190">
        <v>671137.6</v>
      </c>
      <c r="H22" s="190">
        <f t="shared" si="1"/>
        <v>232313.40000000002</v>
      </c>
    </row>
    <row r="23" spans="1:8">
      <c r="A23" s="145" t="s">
        <v>331</v>
      </c>
      <c r="B23" s="146"/>
      <c r="C23" s="190">
        <f>SUM(C24:C32)</f>
        <v>20053876</v>
      </c>
      <c r="D23" s="190">
        <f>SUM(D24:D32)</f>
        <v>256616.08999999997</v>
      </c>
      <c r="E23" s="190">
        <f t="shared" si="0"/>
        <v>20310492.09</v>
      </c>
      <c r="F23" s="190">
        <f>SUM(F24:F32)</f>
        <v>15299156.210000001</v>
      </c>
      <c r="G23" s="190">
        <f>SUM(G24:G32)</f>
        <v>15222627.210000001</v>
      </c>
      <c r="H23" s="190">
        <f t="shared" si="1"/>
        <v>5011335.879999999</v>
      </c>
    </row>
    <row r="24" spans="1:8">
      <c r="A24" s="47" t="s">
        <v>332</v>
      </c>
      <c r="B24" s="48" t="s">
        <v>333</v>
      </c>
      <c r="C24" s="190">
        <v>9159872</v>
      </c>
      <c r="D24" s="190">
        <v>-275000</v>
      </c>
      <c r="E24" s="190">
        <f t="shared" si="0"/>
        <v>8884872</v>
      </c>
      <c r="F24" s="190">
        <v>8653263.5500000007</v>
      </c>
      <c r="G24" s="190">
        <v>8653263.5500000007</v>
      </c>
      <c r="H24" s="190">
        <f t="shared" si="1"/>
        <v>231608.44999999925</v>
      </c>
    </row>
    <row r="25" spans="1:8">
      <c r="A25" s="47" t="s">
        <v>334</v>
      </c>
      <c r="B25" s="48" t="s">
        <v>335</v>
      </c>
      <c r="C25" s="190">
        <v>205200</v>
      </c>
      <c r="D25" s="190">
        <v>90000</v>
      </c>
      <c r="E25" s="190">
        <f t="shared" si="0"/>
        <v>295200</v>
      </c>
      <c r="F25" s="190">
        <v>45880.25</v>
      </c>
      <c r="G25" s="190">
        <v>45880.25</v>
      </c>
      <c r="H25" s="190">
        <f t="shared" si="1"/>
        <v>249319.75</v>
      </c>
    </row>
    <row r="26" spans="1:8">
      <c r="A26" s="47" t="s">
        <v>336</v>
      </c>
      <c r="B26" s="48" t="s">
        <v>337</v>
      </c>
      <c r="C26" s="190">
        <v>1288079</v>
      </c>
      <c r="D26" s="190">
        <v>-70030</v>
      </c>
      <c r="E26" s="190">
        <f t="shared" si="0"/>
        <v>1218049</v>
      </c>
      <c r="F26" s="190">
        <v>295294.31</v>
      </c>
      <c r="G26" s="190">
        <v>295294.31</v>
      </c>
      <c r="H26" s="190">
        <f t="shared" si="1"/>
        <v>922754.69</v>
      </c>
    </row>
    <row r="27" spans="1:8">
      <c r="A27" s="47" t="s">
        <v>338</v>
      </c>
      <c r="B27" s="48" t="s">
        <v>339</v>
      </c>
      <c r="C27" s="190">
        <v>985900</v>
      </c>
      <c r="D27" s="190">
        <v>86467.17</v>
      </c>
      <c r="E27" s="190">
        <f t="shared" si="0"/>
        <v>1072367.17</v>
      </c>
      <c r="F27" s="190">
        <v>888376.95</v>
      </c>
      <c r="G27" s="190">
        <v>888376.95</v>
      </c>
      <c r="H27" s="190">
        <f t="shared" si="1"/>
        <v>183990.21999999997</v>
      </c>
    </row>
    <row r="28" spans="1:8">
      <c r="A28" s="47" t="s">
        <v>340</v>
      </c>
      <c r="B28" s="48" t="s">
        <v>341</v>
      </c>
      <c r="C28" s="190">
        <v>4863901</v>
      </c>
      <c r="D28" s="190">
        <v>-212538.08</v>
      </c>
      <c r="E28" s="190">
        <f t="shared" si="0"/>
        <v>4651362.92</v>
      </c>
      <c r="F28" s="190">
        <v>2473702.12</v>
      </c>
      <c r="G28" s="190">
        <v>2473702.12</v>
      </c>
      <c r="H28" s="190">
        <f t="shared" si="1"/>
        <v>2177660.7999999998</v>
      </c>
    </row>
    <row r="29" spans="1:8">
      <c r="A29" s="47" t="s">
        <v>342</v>
      </c>
      <c r="B29" s="48" t="s">
        <v>343</v>
      </c>
      <c r="C29" s="190">
        <v>89651</v>
      </c>
      <c r="D29" s="190">
        <v>31500</v>
      </c>
      <c r="E29" s="190">
        <f t="shared" si="0"/>
        <v>121151</v>
      </c>
      <c r="F29" s="190">
        <v>49300</v>
      </c>
      <c r="G29" s="190">
        <v>49300</v>
      </c>
      <c r="H29" s="190">
        <f t="shared" si="1"/>
        <v>71851</v>
      </c>
    </row>
    <row r="30" spans="1:8">
      <c r="A30" s="47" t="s">
        <v>344</v>
      </c>
      <c r="B30" s="48" t="s">
        <v>345</v>
      </c>
      <c r="C30" s="190">
        <v>83771</v>
      </c>
      <c r="D30" s="190">
        <v>0</v>
      </c>
      <c r="E30" s="190">
        <f t="shared" si="0"/>
        <v>83771</v>
      </c>
      <c r="F30" s="190">
        <v>6591.65</v>
      </c>
      <c r="G30" s="190">
        <v>6591.65</v>
      </c>
      <c r="H30" s="190">
        <f t="shared" si="1"/>
        <v>77179.350000000006</v>
      </c>
    </row>
    <row r="31" spans="1:8">
      <c r="A31" s="47" t="s">
        <v>346</v>
      </c>
      <c r="B31" s="48" t="s">
        <v>347</v>
      </c>
      <c r="C31" s="190">
        <v>335700</v>
      </c>
      <c r="D31" s="190">
        <v>134600</v>
      </c>
      <c r="E31" s="190">
        <f t="shared" si="0"/>
        <v>470300</v>
      </c>
      <c r="F31" s="190">
        <v>298264.38</v>
      </c>
      <c r="G31" s="190">
        <v>298264.38</v>
      </c>
      <c r="H31" s="190">
        <f t="shared" si="1"/>
        <v>172035.62</v>
      </c>
    </row>
    <row r="32" spans="1:8">
      <c r="A32" s="47" t="s">
        <v>348</v>
      </c>
      <c r="B32" s="48" t="s">
        <v>349</v>
      </c>
      <c r="C32" s="190">
        <v>3041802</v>
      </c>
      <c r="D32" s="190">
        <v>471617</v>
      </c>
      <c r="E32" s="190">
        <f t="shared" si="0"/>
        <v>3513419</v>
      </c>
      <c r="F32" s="190">
        <v>2588483</v>
      </c>
      <c r="G32" s="190">
        <v>2511954</v>
      </c>
      <c r="H32" s="190">
        <f t="shared" si="1"/>
        <v>924936</v>
      </c>
    </row>
    <row r="33" spans="1:8">
      <c r="A33" s="145" t="s">
        <v>350</v>
      </c>
      <c r="B33" s="146"/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>
      <c r="A34" s="47" t="s">
        <v>351</v>
      </c>
      <c r="B34" s="48" t="s">
        <v>352</v>
      </c>
      <c r="C34" s="46"/>
      <c r="D34" s="46"/>
      <c r="E34" s="46">
        <v>0</v>
      </c>
      <c r="F34" s="46"/>
      <c r="G34" s="46"/>
      <c r="H34" s="46">
        <v>0</v>
      </c>
    </row>
    <row r="35" spans="1:8">
      <c r="A35" s="47" t="s">
        <v>353</v>
      </c>
      <c r="B35" s="48" t="s">
        <v>354</v>
      </c>
      <c r="C35" s="46"/>
      <c r="D35" s="46"/>
      <c r="E35" s="46">
        <v>0</v>
      </c>
      <c r="F35" s="46"/>
      <c r="G35" s="46"/>
      <c r="H35" s="46">
        <v>0</v>
      </c>
    </row>
    <row r="36" spans="1:8">
      <c r="A36" s="47" t="s">
        <v>355</v>
      </c>
      <c r="B36" s="48" t="s">
        <v>356</v>
      </c>
      <c r="C36" s="46"/>
      <c r="D36" s="46"/>
      <c r="E36" s="46">
        <v>0</v>
      </c>
      <c r="F36" s="46"/>
      <c r="G36" s="46"/>
      <c r="H36" s="46">
        <v>0</v>
      </c>
    </row>
    <row r="37" spans="1:8">
      <c r="A37" s="47" t="s">
        <v>357</v>
      </c>
      <c r="B37" s="48" t="s">
        <v>358</v>
      </c>
      <c r="C37" s="46"/>
      <c r="D37" s="46"/>
      <c r="E37" s="46">
        <v>0</v>
      </c>
      <c r="F37" s="46"/>
      <c r="G37" s="46"/>
      <c r="H37" s="46">
        <v>0</v>
      </c>
    </row>
    <row r="38" spans="1:8">
      <c r="A38" s="47" t="s">
        <v>359</v>
      </c>
      <c r="B38" s="48" t="s">
        <v>360</v>
      </c>
      <c r="C38" s="46"/>
      <c r="D38" s="46"/>
      <c r="E38" s="46">
        <v>0</v>
      </c>
      <c r="F38" s="46"/>
      <c r="G38" s="46"/>
      <c r="H38" s="46">
        <v>0</v>
      </c>
    </row>
    <row r="39" spans="1:8">
      <c r="A39" s="47" t="s">
        <v>361</v>
      </c>
      <c r="B39" s="48" t="s">
        <v>362</v>
      </c>
      <c r="C39" s="46"/>
      <c r="D39" s="46"/>
      <c r="E39" s="46">
        <v>0</v>
      </c>
      <c r="F39" s="46"/>
      <c r="G39" s="46"/>
      <c r="H39" s="46">
        <v>0</v>
      </c>
    </row>
    <row r="40" spans="1:8">
      <c r="A40" s="49"/>
      <c r="B40" s="48" t="s">
        <v>363</v>
      </c>
      <c r="C40" s="46"/>
      <c r="D40" s="46"/>
      <c r="E40" s="46">
        <v>0</v>
      </c>
      <c r="F40" s="46"/>
      <c r="G40" s="46"/>
      <c r="H40" s="46">
        <v>0</v>
      </c>
    </row>
    <row r="41" spans="1:8">
      <c r="A41" s="49"/>
      <c r="B41" s="48" t="s">
        <v>364</v>
      </c>
      <c r="C41" s="46"/>
      <c r="D41" s="46"/>
      <c r="E41" s="46">
        <v>0</v>
      </c>
      <c r="F41" s="46"/>
      <c r="G41" s="46"/>
      <c r="H41" s="46">
        <v>0</v>
      </c>
    </row>
    <row r="42" spans="1:8">
      <c r="A42" s="47" t="s">
        <v>365</v>
      </c>
      <c r="B42" s="48" t="s">
        <v>366</v>
      </c>
      <c r="C42" s="46"/>
      <c r="D42" s="46"/>
      <c r="E42" s="46">
        <v>0</v>
      </c>
      <c r="F42" s="46"/>
      <c r="G42" s="46"/>
      <c r="H42" s="46">
        <v>0</v>
      </c>
    </row>
    <row r="43" spans="1:8">
      <c r="A43" s="145" t="s">
        <v>367</v>
      </c>
      <c r="B43" s="146"/>
      <c r="C43" s="190">
        <f>SUM(C44:C52)</f>
        <v>4890710</v>
      </c>
      <c r="D43" s="190">
        <f>SUM(D44:D52)</f>
        <v>1041856.47</v>
      </c>
      <c r="E43" s="190">
        <f t="shared" ref="E43:E57" si="2">C43+D43</f>
        <v>5932566.4699999997</v>
      </c>
      <c r="F43" s="190">
        <f>SUM(F44:F52)</f>
        <v>1154624.2</v>
      </c>
      <c r="G43" s="190">
        <f>SUM(G44:G52)</f>
        <v>1154624.2</v>
      </c>
      <c r="H43" s="190">
        <f t="shared" ref="H43:H57" si="3">E43-F43</f>
        <v>4777942.2699999996</v>
      </c>
    </row>
    <row r="44" spans="1:8">
      <c r="A44" s="47" t="s">
        <v>368</v>
      </c>
      <c r="B44" s="48" t="s">
        <v>369</v>
      </c>
      <c r="C44" s="190">
        <v>295000</v>
      </c>
      <c r="D44" s="190">
        <v>90000</v>
      </c>
      <c r="E44" s="190">
        <f t="shared" si="2"/>
        <v>385000</v>
      </c>
      <c r="F44" s="190">
        <v>112345.60000000001</v>
      </c>
      <c r="G44" s="190">
        <v>112345.60000000001</v>
      </c>
      <c r="H44" s="190">
        <f t="shared" si="3"/>
        <v>272654.40000000002</v>
      </c>
    </row>
    <row r="45" spans="1:8">
      <c r="A45" s="47" t="s">
        <v>370</v>
      </c>
      <c r="B45" s="48" t="s">
        <v>371</v>
      </c>
      <c r="C45" s="190">
        <v>0</v>
      </c>
      <c r="D45" s="190">
        <v>0</v>
      </c>
      <c r="E45" s="190">
        <f t="shared" si="2"/>
        <v>0</v>
      </c>
      <c r="F45" s="190">
        <v>0</v>
      </c>
      <c r="G45" s="190">
        <v>0</v>
      </c>
      <c r="H45" s="190">
        <f t="shared" si="3"/>
        <v>0</v>
      </c>
    </row>
    <row r="46" spans="1:8">
      <c r="A46" s="47" t="s">
        <v>372</v>
      </c>
      <c r="B46" s="48" t="s">
        <v>373</v>
      </c>
      <c r="C46" s="190">
        <v>0</v>
      </c>
      <c r="D46" s="190">
        <v>0</v>
      </c>
      <c r="E46" s="190">
        <f t="shared" si="2"/>
        <v>0</v>
      </c>
      <c r="F46" s="190">
        <v>0</v>
      </c>
      <c r="G46" s="190">
        <v>0</v>
      </c>
      <c r="H46" s="190">
        <f t="shared" si="3"/>
        <v>0</v>
      </c>
    </row>
    <row r="47" spans="1:8">
      <c r="A47" s="47" t="s">
        <v>374</v>
      </c>
      <c r="B47" s="48" t="s">
        <v>375</v>
      </c>
      <c r="C47" s="190">
        <v>870000</v>
      </c>
      <c r="D47" s="190">
        <v>-20000</v>
      </c>
      <c r="E47" s="190">
        <f t="shared" si="2"/>
        <v>850000</v>
      </c>
      <c r="F47" s="190">
        <v>87051.72</v>
      </c>
      <c r="G47" s="190">
        <v>87051.72</v>
      </c>
      <c r="H47" s="190">
        <f t="shared" si="3"/>
        <v>762948.28</v>
      </c>
    </row>
    <row r="48" spans="1:8">
      <c r="A48" s="47" t="s">
        <v>376</v>
      </c>
      <c r="B48" s="48" t="s">
        <v>377</v>
      </c>
      <c r="C48" s="190">
        <v>0</v>
      </c>
      <c r="D48" s="190">
        <v>0</v>
      </c>
      <c r="E48" s="190">
        <f t="shared" si="2"/>
        <v>0</v>
      </c>
      <c r="F48" s="190">
        <v>0</v>
      </c>
      <c r="G48" s="190">
        <v>0</v>
      </c>
      <c r="H48" s="190">
        <f t="shared" si="3"/>
        <v>0</v>
      </c>
    </row>
    <row r="49" spans="1:8">
      <c r="A49" s="47" t="s">
        <v>378</v>
      </c>
      <c r="B49" s="48" t="s">
        <v>379</v>
      </c>
      <c r="C49" s="190">
        <v>3690710</v>
      </c>
      <c r="D49" s="190">
        <v>-1074211</v>
      </c>
      <c r="E49" s="190">
        <f t="shared" si="2"/>
        <v>2616499</v>
      </c>
      <c r="F49" s="190">
        <v>955226.88</v>
      </c>
      <c r="G49" s="190">
        <v>955226.88</v>
      </c>
      <c r="H49" s="190">
        <f t="shared" si="3"/>
        <v>1661272.12</v>
      </c>
    </row>
    <row r="50" spans="1:8">
      <c r="A50" s="47" t="s">
        <v>380</v>
      </c>
      <c r="B50" s="48" t="s">
        <v>381</v>
      </c>
      <c r="C50" s="190">
        <v>0</v>
      </c>
      <c r="D50" s="190">
        <v>0</v>
      </c>
      <c r="E50" s="190">
        <f t="shared" si="2"/>
        <v>0</v>
      </c>
      <c r="F50" s="190">
        <v>0</v>
      </c>
      <c r="G50" s="190">
        <v>0</v>
      </c>
      <c r="H50" s="190">
        <f t="shared" si="3"/>
        <v>0</v>
      </c>
    </row>
    <row r="51" spans="1:8">
      <c r="A51" s="47" t="s">
        <v>382</v>
      </c>
      <c r="B51" s="48" t="s">
        <v>383</v>
      </c>
      <c r="C51" s="190">
        <v>0</v>
      </c>
      <c r="D51" s="190">
        <v>0</v>
      </c>
      <c r="E51" s="190">
        <f t="shared" si="2"/>
        <v>0</v>
      </c>
      <c r="F51" s="190">
        <v>0</v>
      </c>
      <c r="G51" s="190">
        <v>0</v>
      </c>
      <c r="H51" s="190">
        <f t="shared" si="3"/>
        <v>0</v>
      </c>
    </row>
    <row r="52" spans="1:8">
      <c r="A52" s="47" t="s">
        <v>384</v>
      </c>
      <c r="B52" s="48" t="s">
        <v>385</v>
      </c>
      <c r="C52" s="190">
        <v>35000</v>
      </c>
      <c r="D52" s="190">
        <v>2046067.47</v>
      </c>
      <c r="E52" s="190">
        <f t="shared" si="2"/>
        <v>2081067.47</v>
      </c>
      <c r="F52" s="190">
        <v>0</v>
      </c>
      <c r="G52" s="190">
        <v>0</v>
      </c>
      <c r="H52" s="190">
        <f t="shared" si="3"/>
        <v>2081067.47</v>
      </c>
    </row>
    <row r="53" spans="1:8">
      <c r="A53" s="145" t="s">
        <v>386</v>
      </c>
      <c r="B53" s="146"/>
      <c r="C53" s="190">
        <f>SUM(C54:C56)</f>
        <v>2500000</v>
      </c>
      <c r="D53" s="190">
        <f>SUM(D54:D56)</f>
        <v>1441300.91</v>
      </c>
      <c r="E53" s="190">
        <f t="shared" si="2"/>
        <v>3941300.91</v>
      </c>
      <c r="F53" s="190">
        <f>SUM(F54:F56)</f>
        <v>2384894.42</v>
      </c>
      <c r="G53" s="190">
        <f>SUM(G54:G56)</f>
        <v>2384894.42</v>
      </c>
      <c r="H53" s="190">
        <f t="shared" si="3"/>
        <v>1556406.4900000002</v>
      </c>
    </row>
    <row r="54" spans="1:8">
      <c r="A54" s="47" t="s">
        <v>387</v>
      </c>
      <c r="B54" s="48" t="s">
        <v>388</v>
      </c>
      <c r="C54" s="190">
        <v>2000000</v>
      </c>
      <c r="D54" s="190">
        <v>1641300.91</v>
      </c>
      <c r="E54" s="190">
        <f t="shared" si="2"/>
        <v>3641300.91</v>
      </c>
      <c r="F54" s="190">
        <v>2384894.42</v>
      </c>
      <c r="G54" s="190">
        <v>2384894.42</v>
      </c>
      <c r="H54" s="190">
        <f t="shared" si="3"/>
        <v>1256406.4900000002</v>
      </c>
    </row>
    <row r="55" spans="1:8">
      <c r="A55" s="47" t="s">
        <v>389</v>
      </c>
      <c r="B55" s="48" t="s">
        <v>390</v>
      </c>
      <c r="C55" s="190">
        <v>0</v>
      </c>
      <c r="D55" s="190">
        <v>0</v>
      </c>
      <c r="E55" s="190">
        <f t="shared" si="2"/>
        <v>0</v>
      </c>
      <c r="F55" s="190">
        <v>0</v>
      </c>
      <c r="G55" s="190">
        <v>0</v>
      </c>
      <c r="H55" s="190">
        <f t="shared" si="3"/>
        <v>0</v>
      </c>
    </row>
    <row r="56" spans="1:8">
      <c r="A56" s="47" t="s">
        <v>391</v>
      </c>
      <c r="B56" s="48" t="s">
        <v>392</v>
      </c>
      <c r="C56" s="190">
        <v>500000</v>
      </c>
      <c r="D56" s="190">
        <v>-200000</v>
      </c>
      <c r="E56" s="190">
        <f t="shared" si="2"/>
        <v>300000</v>
      </c>
      <c r="F56" s="190">
        <v>0</v>
      </c>
      <c r="G56" s="190">
        <v>0</v>
      </c>
      <c r="H56" s="190">
        <f t="shared" si="3"/>
        <v>300000</v>
      </c>
    </row>
    <row r="57" spans="1:8">
      <c r="A57" s="145" t="s">
        <v>393</v>
      </c>
      <c r="B57" s="146"/>
      <c r="C57" s="190">
        <f>SUM(C58:C64)</f>
        <v>0</v>
      </c>
      <c r="D57" s="190">
        <f>SUM(D58:D64)</f>
        <v>0</v>
      </c>
      <c r="E57" s="190">
        <f t="shared" si="2"/>
        <v>0</v>
      </c>
      <c r="F57" s="190">
        <f>SUM(F58:F64)</f>
        <v>0</v>
      </c>
      <c r="G57" s="190">
        <f>SUM(G58:G64)</f>
        <v>0</v>
      </c>
      <c r="H57" s="190">
        <f t="shared" si="3"/>
        <v>0</v>
      </c>
    </row>
    <row r="58" spans="1:8">
      <c r="A58" s="47" t="s">
        <v>394</v>
      </c>
      <c r="B58" s="48" t="s">
        <v>395</v>
      </c>
      <c r="C58" s="46"/>
      <c r="D58" s="46"/>
      <c r="E58" s="46">
        <v>0</v>
      </c>
      <c r="F58" s="46"/>
      <c r="G58" s="46"/>
      <c r="H58" s="46">
        <v>0</v>
      </c>
    </row>
    <row r="59" spans="1:8">
      <c r="A59" s="47" t="s">
        <v>396</v>
      </c>
      <c r="B59" s="48" t="s">
        <v>397</v>
      </c>
      <c r="C59" s="46"/>
      <c r="D59" s="46"/>
      <c r="E59" s="46">
        <v>0</v>
      </c>
      <c r="F59" s="46"/>
      <c r="G59" s="46"/>
      <c r="H59" s="46">
        <v>0</v>
      </c>
    </row>
    <row r="60" spans="1:8">
      <c r="A60" s="47" t="s">
        <v>398</v>
      </c>
      <c r="B60" s="48" t="s">
        <v>399</v>
      </c>
      <c r="C60" s="46"/>
      <c r="D60" s="46"/>
      <c r="E60" s="46">
        <v>0</v>
      </c>
      <c r="F60" s="46"/>
      <c r="G60" s="46"/>
      <c r="H60" s="46">
        <v>0</v>
      </c>
    </row>
    <row r="61" spans="1:8">
      <c r="A61" s="47" t="s">
        <v>400</v>
      </c>
      <c r="B61" s="48" t="s">
        <v>401</v>
      </c>
      <c r="C61" s="46"/>
      <c r="D61" s="46"/>
      <c r="E61" s="46">
        <v>0</v>
      </c>
      <c r="F61" s="46"/>
      <c r="G61" s="46"/>
      <c r="H61" s="46">
        <v>0</v>
      </c>
    </row>
    <row r="62" spans="1:8">
      <c r="A62" s="47" t="s">
        <v>402</v>
      </c>
      <c r="B62" s="48" t="s">
        <v>403</v>
      </c>
      <c r="C62" s="46"/>
      <c r="D62" s="46"/>
      <c r="E62" s="46">
        <v>0</v>
      </c>
      <c r="F62" s="46"/>
      <c r="G62" s="46"/>
      <c r="H62" s="46">
        <v>0</v>
      </c>
    </row>
    <row r="63" spans="1:8">
      <c r="A63" s="47" t="s">
        <v>404</v>
      </c>
      <c r="B63" s="48" t="s">
        <v>405</v>
      </c>
      <c r="C63" s="46"/>
      <c r="D63" s="46"/>
      <c r="E63" s="46">
        <v>0</v>
      </c>
      <c r="F63" s="46"/>
      <c r="G63" s="46"/>
      <c r="H63" s="46">
        <v>0</v>
      </c>
    </row>
    <row r="64" spans="1:8">
      <c r="A64" s="47"/>
      <c r="B64" s="48" t="s">
        <v>406</v>
      </c>
      <c r="C64" s="46"/>
      <c r="D64" s="46"/>
      <c r="E64" s="46">
        <v>0</v>
      </c>
      <c r="F64" s="46"/>
      <c r="G64" s="46"/>
      <c r="H64" s="46">
        <v>0</v>
      </c>
    </row>
    <row r="65" spans="1:8">
      <c r="A65" s="47" t="s">
        <v>407</v>
      </c>
      <c r="B65" s="48" t="s">
        <v>408</v>
      </c>
      <c r="C65" s="46"/>
      <c r="D65" s="46"/>
      <c r="E65" s="46">
        <v>0</v>
      </c>
      <c r="F65" s="46"/>
      <c r="G65" s="46"/>
      <c r="H65" s="46">
        <v>0</v>
      </c>
    </row>
    <row r="66" spans="1:8">
      <c r="A66" s="145" t="s">
        <v>409</v>
      </c>
      <c r="B66" s="146"/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1:8">
      <c r="A67" s="47" t="s">
        <v>410</v>
      </c>
      <c r="B67" s="48" t="s">
        <v>411</v>
      </c>
      <c r="C67" s="46"/>
      <c r="D67" s="46"/>
      <c r="E67" s="46">
        <v>0</v>
      </c>
      <c r="F67" s="46"/>
      <c r="G67" s="46"/>
      <c r="H67" s="46">
        <v>0</v>
      </c>
    </row>
    <row r="68" spans="1:8">
      <c r="A68" s="47" t="s">
        <v>412</v>
      </c>
      <c r="B68" s="48" t="s">
        <v>413</v>
      </c>
      <c r="C68" s="46"/>
      <c r="D68" s="46"/>
      <c r="E68" s="46">
        <v>0</v>
      </c>
      <c r="F68" s="46"/>
      <c r="G68" s="46"/>
      <c r="H68" s="46">
        <v>0</v>
      </c>
    </row>
    <row r="69" spans="1:8">
      <c r="A69" s="47" t="s">
        <v>414</v>
      </c>
      <c r="B69" s="48" t="s">
        <v>415</v>
      </c>
      <c r="C69" s="46"/>
      <c r="D69" s="46"/>
      <c r="E69" s="46">
        <v>0</v>
      </c>
      <c r="F69" s="46"/>
      <c r="G69" s="46"/>
      <c r="H69" s="46">
        <v>0</v>
      </c>
    </row>
    <row r="70" spans="1:8">
      <c r="A70" s="145" t="s">
        <v>416</v>
      </c>
      <c r="B70" s="146"/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</row>
    <row r="71" spans="1:8">
      <c r="A71" s="47" t="s">
        <v>417</v>
      </c>
      <c r="B71" s="48" t="s">
        <v>418</v>
      </c>
      <c r="C71" s="46"/>
      <c r="D71" s="46"/>
      <c r="E71" s="46">
        <v>0</v>
      </c>
      <c r="F71" s="46"/>
      <c r="G71" s="46"/>
      <c r="H71" s="46">
        <v>0</v>
      </c>
    </row>
    <row r="72" spans="1:8">
      <c r="A72" s="47" t="s">
        <v>419</v>
      </c>
      <c r="B72" s="48" t="s">
        <v>420</v>
      </c>
      <c r="C72" s="46"/>
      <c r="D72" s="46"/>
      <c r="E72" s="46">
        <v>0</v>
      </c>
      <c r="F72" s="46"/>
      <c r="G72" s="46"/>
      <c r="H72" s="46">
        <v>0</v>
      </c>
    </row>
    <row r="73" spans="1:8">
      <c r="A73" s="47" t="s">
        <v>421</v>
      </c>
      <c r="B73" s="48" t="s">
        <v>422</v>
      </c>
      <c r="C73" s="46"/>
      <c r="D73" s="46"/>
      <c r="E73" s="46">
        <v>0</v>
      </c>
      <c r="F73" s="46"/>
      <c r="G73" s="46"/>
      <c r="H73" s="46">
        <v>0</v>
      </c>
    </row>
    <row r="74" spans="1:8">
      <c r="A74" s="47" t="s">
        <v>423</v>
      </c>
      <c r="B74" s="48" t="s">
        <v>424</v>
      </c>
      <c r="C74" s="46"/>
      <c r="D74" s="46"/>
      <c r="E74" s="46">
        <v>0</v>
      </c>
      <c r="F74" s="46"/>
      <c r="G74" s="46"/>
      <c r="H74" s="46">
        <v>0</v>
      </c>
    </row>
    <row r="75" spans="1:8">
      <c r="A75" s="47" t="s">
        <v>425</v>
      </c>
      <c r="B75" s="48" t="s">
        <v>426</v>
      </c>
      <c r="C75" s="46"/>
      <c r="D75" s="46"/>
      <c r="E75" s="46">
        <v>0</v>
      </c>
      <c r="F75" s="46"/>
      <c r="G75" s="46"/>
      <c r="H75" s="46">
        <v>0</v>
      </c>
    </row>
    <row r="76" spans="1:8">
      <c r="A76" s="47" t="s">
        <v>427</v>
      </c>
      <c r="B76" s="48" t="s">
        <v>428</v>
      </c>
      <c r="C76" s="46"/>
      <c r="D76" s="46"/>
      <c r="E76" s="46">
        <v>0</v>
      </c>
      <c r="F76" s="46"/>
      <c r="G76" s="46"/>
      <c r="H76" s="46">
        <v>0</v>
      </c>
    </row>
    <row r="77" spans="1:8">
      <c r="A77" s="47" t="s">
        <v>429</v>
      </c>
      <c r="B77" s="48" t="s">
        <v>430</v>
      </c>
      <c r="C77" s="46"/>
      <c r="D77" s="46"/>
      <c r="E77" s="46">
        <v>0</v>
      </c>
      <c r="F77" s="46"/>
      <c r="G77" s="46"/>
      <c r="H77" s="46">
        <v>0</v>
      </c>
    </row>
    <row r="78" spans="1:8">
      <c r="A78" s="50"/>
      <c r="B78" s="51"/>
      <c r="C78" s="4"/>
      <c r="D78" s="4"/>
      <c r="E78" s="4"/>
      <c r="F78" s="4"/>
      <c r="G78" s="4"/>
      <c r="H78" s="4"/>
    </row>
    <row r="79" spans="1:8">
      <c r="A79" s="147" t="s">
        <v>431</v>
      </c>
      <c r="B79" s="148"/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>
      <c r="A80" s="141" t="s">
        <v>297</v>
      </c>
      <c r="B80" s="142"/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>
      <c r="A81" s="47" t="s">
        <v>432</v>
      </c>
      <c r="B81" s="52" t="s">
        <v>299</v>
      </c>
      <c r="C81" s="5"/>
      <c r="D81" s="5"/>
      <c r="E81" s="46">
        <v>0</v>
      </c>
      <c r="F81" s="5"/>
      <c r="G81" s="5"/>
      <c r="H81" s="5">
        <v>0</v>
      </c>
    </row>
    <row r="82" spans="1:8">
      <c r="A82" s="47" t="s">
        <v>433</v>
      </c>
      <c r="B82" s="52" t="s">
        <v>301</v>
      </c>
      <c r="C82" s="5"/>
      <c r="D82" s="5"/>
      <c r="E82" s="46">
        <v>0</v>
      </c>
      <c r="F82" s="5"/>
      <c r="G82" s="5"/>
      <c r="H82" s="5">
        <v>0</v>
      </c>
    </row>
    <row r="83" spans="1:8">
      <c r="A83" s="47" t="s">
        <v>434</v>
      </c>
      <c r="B83" s="52" t="s">
        <v>303</v>
      </c>
      <c r="C83" s="5"/>
      <c r="D83" s="5"/>
      <c r="E83" s="46">
        <v>0</v>
      </c>
      <c r="F83" s="5"/>
      <c r="G83" s="5"/>
      <c r="H83" s="5">
        <v>0</v>
      </c>
    </row>
    <row r="84" spans="1:8">
      <c r="A84" s="47" t="s">
        <v>435</v>
      </c>
      <c r="B84" s="52" t="s">
        <v>305</v>
      </c>
      <c r="C84" s="5"/>
      <c r="D84" s="5"/>
      <c r="E84" s="46">
        <v>0</v>
      </c>
      <c r="F84" s="5"/>
      <c r="G84" s="5"/>
      <c r="H84" s="5">
        <v>0</v>
      </c>
    </row>
    <row r="85" spans="1:8">
      <c r="A85" s="47" t="s">
        <v>436</v>
      </c>
      <c r="B85" s="52" t="s">
        <v>307</v>
      </c>
      <c r="C85" s="5"/>
      <c r="D85" s="5"/>
      <c r="E85" s="46">
        <v>0</v>
      </c>
      <c r="F85" s="5"/>
      <c r="G85" s="5"/>
      <c r="H85" s="5">
        <v>0</v>
      </c>
    </row>
    <row r="86" spans="1:8">
      <c r="A86" s="47" t="s">
        <v>437</v>
      </c>
      <c r="B86" s="52" t="s">
        <v>309</v>
      </c>
      <c r="C86" s="5"/>
      <c r="D86" s="5"/>
      <c r="E86" s="46">
        <v>0</v>
      </c>
      <c r="F86" s="5"/>
      <c r="G86" s="5"/>
      <c r="H86" s="5">
        <v>0</v>
      </c>
    </row>
    <row r="87" spans="1:8">
      <c r="A87" s="47" t="s">
        <v>438</v>
      </c>
      <c r="B87" s="52" t="s">
        <v>311</v>
      </c>
      <c r="C87" s="5"/>
      <c r="D87" s="5"/>
      <c r="E87" s="46">
        <v>0</v>
      </c>
      <c r="F87" s="5"/>
      <c r="G87" s="5"/>
      <c r="H87" s="5">
        <v>0</v>
      </c>
    </row>
    <row r="88" spans="1:8">
      <c r="A88" s="141" t="s">
        <v>312</v>
      </c>
      <c r="B88" s="142"/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>
      <c r="A89" s="47" t="s">
        <v>439</v>
      </c>
      <c r="B89" s="52" t="s">
        <v>314</v>
      </c>
      <c r="C89" s="5"/>
      <c r="D89" s="5"/>
      <c r="E89" s="46">
        <v>0</v>
      </c>
      <c r="F89" s="5"/>
      <c r="G89" s="5"/>
      <c r="H89" s="5">
        <v>0</v>
      </c>
    </row>
    <row r="90" spans="1:8">
      <c r="A90" s="47" t="s">
        <v>440</v>
      </c>
      <c r="B90" s="52" t="s">
        <v>316</v>
      </c>
      <c r="C90" s="5"/>
      <c r="D90" s="5"/>
      <c r="E90" s="46">
        <v>0</v>
      </c>
      <c r="F90" s="5"/>
      <c r="G90" s="5"/>
      <c r="H90" s="5">
        <v>0</v>
      </c>
    </row>
    <row r="91" spans="1:8">
      <c r="A91" s="47" t="s">
        <v>441</v>
      </c>
      <c r="B91" s="52" t="s">
        <v>318</v>
      </c>
      <c r="C91" s="5"/>
      <c r="D91" s="5"/>
      <c r="E91" s="46">
        <v>0</v>
      </c>
      <c r="F91" s="5"/>
      <c r="G91" s="5"/>
      <c r="H91" s="5">
        <v>0</v>
      </c>
    </row>
    <row r="92" spans="1:8">
      <c r="A92" s="47" t="s">
        <v>442</v>
      </c>
      <c r="B92" s="52" t="s">
        <v>320</v>
      </c>
      <c r="C92" s="5"/>
      <c r="D92" s="5"/>
      <c r="E92" s="46">
        <v>0</v>
      </c>
      <c r="F92" s="5"/>
      <c r="G92" s="5"/>
      <c r="H92" s="5">
        <v>0</v>
      </c>
    </row>
    <row r="93" spans="1:8">
      <c r="A93" s="47" t="s">
        <v>443</v>
      </c>
      <c r="B93" s="52" t="s">
        <v>322</v>
      </c>
      <c r="C93" s="5"/>
      <c r="D93" s="5"/>
      <c r="E93" s="46">
        <v>0</v>
      </c>
      <c r="F93" s="5"/>
      <c r="G93" s="5"/>
      <c r="H93" s="5">
        <v>0</v>
      </c>
    </row>
    <row r="94" spans="1:8">
      <c r="A94" s="47" t="s">
        <v>444</v>
      </c>
      <c r="B94" s="52" t="s">
        <v>324</v>
      </c>
      <c r="C94" s="5"/>
      <c r="D94" s="5"/>
      <c r="E94" s="46">
        <v>0</v>
      </c>
      <c r="F94" s="5"/>
      <c r="G94" s="5"/>
      <c r="H94" s="5">
        <v>0</v>
      </c>
    </row>
    <row r="95" spans="1:8">
      <c r="A95" s="47" t="s">
        <v>445</v>
      </c>
      <c r="B95" s="52" t="s">
        <v>326</v>
      </c>
      <c r="C95" s="5"/>
      <c r="D95" s="5"/>
      <c r="E95" s="46">
        <v>0</v>
      </c>
      <c r="F95" s="5"/>
      <c r="G95" s="5"/>
      <c r="H95" s="5">
        <v>0</v>
      </c>
    </row>
    <row r="96" spans="1:8">
      <c r="A96" s="47" t="s">
        <v>446</v>
      </c>
      <c r="B96" s="52" t="s">
        <v>328</v>
      </c>
      <c r="C96" s="5"/>
      <c r="D96" s="5"/>
      <c r="E96" s="46">
        <v>0</v>
      </c>
      <c r="F96" s="5"/>
      <c r="G96" s="5"/>
      <c r="H96" s="5">
        <v>0</v>
      </c>
    </row>
    <row r="97" spans="1:8">
      <c r="A97" s="47" t="s">
        <v>447</v>
      </c>
      <c r="B97" s="52" t="s">
        <v>330</v>
      </c>
      <c r="C97" s="5"/>
      <c r="D97" s="5"/>
      <c r="E97" s="46">
        <v>0</v>
      </c>
      <c r="F97" s="5"/>
      <c r="G97" s="5"/>
      <c r="H97" s="5">
        <v>0</v>
      </c>
    </row>
    <row r="98" spans="1:8">
      <c r="A98" s="141" t="s">
        <v>331</v>
      </c>
      <c r="B98" s="142"/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>
      <c r="A99" s="47" t="s">
        <v>448</v>
      </c>
      <c r="B99" s="52" t="s">
        <v>333</v>
      </c>
      <c r="C99" s="5"/>
      <c r="D99" s="5"/>
      <c r="E99" s="46">
        <v>0</v>
      </c>
      <c r="F99" s="5"/>
      <c r="G99" s="5"/>
      <c r="H99" s="5">
        <v>0</v>
      </c>
    </row>
    <row r="100" spans="1:8">
      <c r="A100" s="47" t="s">
        <v>449</v>
      </c>
      <c r="B100" s="52" t="s">
        <v>335</v>
      </c>
      <c r="C100" s="5"/>
      <c r="D100" s="5"/>
      <c r="E100" s="46">
        <v>0</v>
      </c>
      <c r="F100" s="5"/>
      <c r="G100" s="5"/>
      <c r="H100" s="5">
        <v>0</v>
      </c>
    </row>
    <row r="101" spans="1:8">
      <c r="A101" s="47" t="s">
        <v>450</v>
      </c>
      <c r="B101" s="52" t="s">
        <v>337</v>
      </c>
      <c r="C101" s="5"/>
      <c r="D101" s="5"/>
      <c r="E101" s="46">
        <v>0</v>
      </c>
      <c r="F101" s="5"/>
      <c r="G101" s="5"/>
      <c r="H101" s="5">
        <v>0</v>
      </c>
    </row>
    <row r="102" spans="1:8">
      <c r="A102" s="47" t="s">
        <v>451</v>
      </c>
      <c r="B102" s="52" t="s">
        <v>339</v>
      </c>
      <c r="C102" s="5"/>
      <c r="D102" s="5"/>
      <c r="E102" s="46">
        <v>0</v>
      </c>
      <c r="F102" s="5"/>
      <c r="G102" s="5"/>
      <c r="H102" s="5">
        <v>0</v>
      </c>
    </row>
    <row r="103" spans="1:8">
      <c r="A103" s="47" t="s">
        <v>452</v>
      </c>
      <c r="B103" s="52" t="s">
        <v>341</v>
      </c>
      <c r="C103" s="5"/>
      <c r="D103" s="5"/>
      <c r="E103" s="46">
        <v>0</v>
      </c>
      <c r="F103" s="5"/>
      <c r="G103" s="5"/>
      <c r="H103" s="5">
        <v>0</v>
      </c>
    </row>
    <row r="104" spans="1:8">
      <c r="A104" s="47" t="s">
        <v>453</v>
      </c>
      <c r="B104" s="52" t="s">
        <v>343</v>
      </c>
      <c r="C104" s="5"/>
      <c r="D104" s="5"/>
      <c r="E104" s="46">
        <v>0</v>
      </c>
      <c r="F104" s="5"/>
      <c r="G104" s="5"/>
      <c r="H104" s="5">
        <v>0</v>
      </c>
    </row>
    <row r="105" spans="1:8">
      <c r="A105" s="47" t="s">
        <v>454</v>
      </c>
      <c r="B105" s="52" t="s">
        <v>345</v>
      </c>
      <c r="C105" s="5"/>
      <c r="D105" s="5"/>
      <c r="E105" s="46">
        <v>0</v>
      </c>
      <c r="F105" s="5"/>
      <c r="G105" s="5"/>
      <c r="H105" s="5">
        <v>0</v>
      </c>
    </row>
    <row r="106" spans="1:8">
      <c r="A106" s="47" t="s">
        <v>455</v>
      </c>
      <c r="B106" s="52" t="s">
        <v>347</v>
      </c>
      <c r="C106" s="5"/>
      <c r="D106" s="5"/>
      <c r="E106" s="46">
        <v>0</v>
      </c>
      <c r="F106" s="5"/>
      <c r="G106" s="5"/>
      <c r="H106" s="5">
        <v>0</v>
      </c>
    </row>
    <row r="107" spans="1:8">
      <c r="A107" s="47" t="s">
        <v>456</v>
      </c>
      <c r="B107" s="52" t="s">
        <v>349</v>
      </c>
      <c r="C107" s="5"/>
      <c r="D107" s="5"/>
      <c r="E107" s="46">
        <v>0</v>
      </c>
      <c r="F107" s="5"/>
      <c r="G107" s="5"/>
      <c r="H107" s="5">
        <v>0</v>
      </c>
    </row>
    <row r="108" spans="1:8">
      <c r="A108" s="141" t="s">
        <v>350</v>
      </c>
      <c r="B108" s="142"/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>
      <c r="A109" s="47" t="s">
        <v>457</v>
      </c>
      <c r="B109" s="52" t="s">
        <v>352</v>
      </c>
      <c r="C109" s="5"/>
      <c r="D109" s="5"/>
      <c r="E109" s="46">
        <v>0</v>
      </c>
      <c r="F109" s="5"/>
      <c r="G109" s="5"/>
      <c r="H109" s="5">
        <v>0</v>
      </c>
    </row>
    <row r="110" spans="1:8">
      <c r="A110" s="47" t="s">
        <v>458</v>
      </c>
      <c r="B110" s="52" t="s">
        <v>354</v>
      </c>
      <c r="C110" s="5"/>
      <c r="D110" s="5"/>
      <c r="E110" s="46">
        <v>0</v>
      </c>
      <c r="F110" s="5"/>
      <c r="G110" s="5"/>
      <c r="H110" s="5">
        <v>0</v>
      </c>
    </row>
    <row r="111" spans="1:8">
      <c r="A111" s="47" t="s">
        <v>459</v>
      </c>
      <c r="B111" s="52" t="s">
        <v>356</v>
      </c>
      <c r="C111" s="5"/>
      <c r="D111" s="5"/>
      <c r="E111" s="46">
        <v>0</v>
      </c>
      <c r="F111" s="5"/>
      <c r="G111" s="5"/>
      <c r="H111" s="5">
        <v>0</v>
      </c>
    </row>
    <row r="112" spans="1:8">
      <c r="A112" s="47" t="s">
        <v>460</v>
      </c>
      <c r="B112" s="52" t="s">
        <v>358</v>
      </c>
      <c r="C112" s="5"/>
      <c r="D112" s="5"/>
      <c r="E112" s="46">
        <v>0</v>
      </c>
      <c r="F112" s="5"/>
      <c r="G112" s="5"/>
      <c r="H112" s="5">
        <v>0</v>
      </c>
    </row>
    <row r="113" spans="1:8">
      <c r="A113" s="47" t="s">
        <v>461</v>
      </c>
      <c r="B113" s="52" t="s">
        <v>360</v>
      </c>
      <c r="C113" s="5"/>
      <c r="D113" s="5"/>
      <c r="E113" s="46">
        <v>0</v>
      </c>
      <c r="F113" s="5"/>
      <c r="G113" s="5"/>
      <c r="H113" s="5">
        <v>0</v>
      </c>
    </row>
    <row r="114" spans="1:8">
      <c r="A114" s="47" t="s">
        <v>462</v>
      </c>
      <c r="B114" s="52" t="s">
        <v>362</v>
      </c>
      <c r="C114" s="5"/>
      <c r="D114" s="5"/>
      <c r="E114" s="46">
        <v>0</v>
      </c>
      <c r="F114" s="5"/>
      <c r="G114" s="5"/>
      <c r="H114" s="5">
        <v>0</v>
      </c>
    </row>
    <row r="115" spans="1:8">
      <c r="A115" s="49"/>
      <c r="B115" s="52" t="s">
        <v>363</v>
      </c>
      <c r="C115" s="5"/>
      <c r="D115" s="5"/>
      <c r="E115" s="46">
        <v>0</v>
      </c>
      <c r="F115" s="5"/>
      <c r="G115" s="5"/>
      <c r="H115" s="5">
        <v>0</v>
      </c>
    </row>
    <row r="116" spans="1:8">
      <c r="A116" s="49"/>
      <c r="B116" s="52" t="s">
        <v>364</v>
      </c>
      <c r="C116" s="5"/>
      <c r="D116" s="5"/>
      <c r="E116" s="46">
        <v>0</v>
      </c>
      <c r="F116" s="5"/>
      <c r="G116" s="5"/>
      <c r="H116" s="5">
        <v>0</v>
      </c>
    </row>
    <row r="117" spans="1:8">
      <c r="A117" s="47" t="s">
        <v>463</v>
      </c>
      <c r="B117" s="52" t="s">
        <v>366</v>
      </c>
      <c r="C117" s="5"/>
      <c r="D117" s="5"/>
      <c r="E117" s="46">
        <v>0</v>
      </c>
      <c r="F117" s="5"/>
      <c r="G117" s="5"/>
      <c r="H117" s="5">
        <v>0</v>
      </c>
    </row>
    <row r="118" spans="1:8">
      <c r="A118" s="141" t="s">
        <v>367</v>
      </c>
      <c r="B118" s="142"/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>
      <c r="A119" s="47" t="s">
        <v>464</v>
      </c>
      <c r="B119" s="52" t="s">
        <v>369</v>
      </c>
      <c r="C119" s="5"/>
      <c r="D119" s="5"/>
      <c r="E119" s="46">
        <v>0</v>
      </c>
      <c r="F119" s="5"/>
      <c r="G119" s="5"/>
      <c r="H119" s="5">
        <v>0</v>
      </c>
    </row>
    <row r="120" spans="1:8">
      <c r="A120" s="47" t="s">
        <v>465</v>
      </c>
      <c r="B120" s="52" t="s">
        <v>371</v>
      </c>
      <c r="C120" s="5"/>
      <c r="D120" s="5"/>
      <c r="E120" s="46">
        <v>0</v>
      </c>
      <c r="F120" s="5"/>
      <c r="G120" s="5"/>
      <c r="H120" s="5">
        <v>0</v>
      </c>
    </row>
    <row r="121" spans="1:8">
      <c r="A121" s="47" t="s">
        <v>466</v>
      </c>
      <c r="B121" s="52" t="s">
        <v>373</v>
      </c>
      <c r="C121" s="5"/>
      <c r="D121" s="5"/>
      <c r="E121" s="46">
        <v>0</v>
      </c>
      <c r="F121" s="5"/>
      <c r="G121" s="5"/>
      <c r="H121" s="5">
        <v>0</v>
      </c>
    </row>
    <row r="122" spans="1:8">
      <c r="A122" s="47" t="s">
        <v>467</v>
      </c>
      <c r="B122" s="52" t="s">
        <v>375</v>
      </c>
      <c r="C122" s="5"/>
      <c r="D122" s="5"/>
      <c r="E122" s="46">
        <v>0</v>
      </c>
      <c r="F122" s="5"/>
      <c r="G122" s="5"/>
      <c r="H122" s="5">
        <v>0</v>
      </c>
    </row>
    <row r="123" spans="1:8">
      <c r="A123" s="47" t="s">
        <v>468</v>
      </c>
      <c r="B123" s="52" t="s">
        <v>377</v>
      </c>
      <c r="C123" s="5"/>
      <c r="D123" s="5"/>
      <c r="E123" s="46">
        <v>0</v>
      </c>
      <c r="F123" s="5"/>
      <c r="G123" s="5"/>
      <c r="H123" s="5">
        <v>0</v>
      </c>
    </row>
    <row r="124" spans="1:8">
      <c r="A124" s="47" t="s">
        <v>469</v>
      </c>
      <c r="B124" s="52" t="s">
        <v>379</v>
      </c>
      <c r="C124" s="5"/>
      <c r="D124" s="5"/>
      <c r="E124" s="46">
        <v>0</v>
      </c>
      <c r="F124" s="5"/>
      <c r="G124" s="5"/>
      <c r="H124" s="5">
        <v>0</v>
      </c>
    </row>
    <row r="125" spans="1:8">
      <c r="A125" s="47" t="s">
        <v>470</v>
      </c>
      <c r="B125" s="52" t="s">
        <v>381</v>
      </c>
      <c r="C125" s="5"/>
      <c r="D125" s="5"/>
      <c r="E125" s="46">
        <v>0</v>
      </c>
      <c r="F125" s="5"/>
      <c r="G125" s="5"/>
      <c r="H125" s="5">
        <v>0</v>
      </c>
    </row>
    <row r="126" spans="1:8">
      <c r="A126" s="47" t="s">
        <v>471</v>
      </c>
      <c r="B126" s="52" t="s">
        <v>383</v>
      </c>
      <c r="C126" s="5"/>
      <c r="D126" s="5"/>
      <c r="E126" s="46">
        <v>0</v>
      </c>
      <c r="F126" s="5"/>
      <c r="G126" s="5"/>
      <c r="H126" s="5">
        <v>0</v>
      </c>
    </row>
    <row r="127" spans="1:8">
      <c r="A127" s="47" t="s">
        <v>472</v>
      </c>
      <c r="B127" s="52" t="s">
        <v>385</v>
      </c>
      <c r="C127" s="5"/>
      <c r="D127" s="5"/>
      <c r="E127" s="46">
        <v>0</v>
      </c>
      <c r="F127" s="5"/>
      <c r="G127" s="5"/>
      <c r="H127" s="5">
        <v>0</v>
      </c>
    </row>
    <row r="128" spans="1:8">
      <c r="A128" s="141" t="s">
        <v>386</v>
      </c>
      <c r="B128" s="142"/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>
      <c r="A129" s="47" t="s">
        <v>473</v>
      </c>
      <c r="B129" s="52" t="s">
        <v>388</v>
      </c>
      <c r="C129" s="5"/>
      <c r="D129" s="5"/>
      <c r="E129" s="46">
        <v>0</v>
      </c>
      <c r="F129" s="5"/>
      <c r="G129" s="5"/>
      <c r="H129" s="5">
        <v>0</v>
      </c>
    </row>
    <row r="130" spans="1:8">
      <c r="A130" s="47" t="s">
        <v>474</v>
      </c>
      <c r="B130" s="52" t="s">
        <v>390</v>
      </c>
      <c r="C130" s="5"/>
      <c r="D130" s="5"/>
      <c r="E130" s="46">
        <v>0</v>
      </c>
      <c r="F130" s="5"/>
      <c r="G130" s="5"/>
      <c r="H130" s="5">
        <v>0</v>
      </c>
    </row>
    <row r="131" spans="1:8">
      <c r="A131" s="47" t="s">
        <v>475</v>
      </c>
      <c r="B131" s="52" t="s">
        <v>392</v>
      </c>
      <c r="C131" s="5"/>
      <c r="D131" s="5"/>
      <c r="E131" s="46">
        <v>0</v>
      </c>
      <c r="F131" s="5"/>
      <c r="G131" s="5"/>
      <c r="H131" s="5">
        <v>0</v>
      </c>
    </row>
    <row r="132" spans="1:8">
      <c r="A132" s="141" t="s">
        <v>393</v>
      </c>
      <c r="B132" s="142"/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>
      <c r="A133" s="47" t="s">
        <v>476</v>
      </c>
      <c r="B133" s="52" t="s">
        <v>395</v>
      </c>
      <c r="C133" s="5"/>
      <c r="D133" s="5"/>
      <c r="E133" s="46">
        <v>0</v>
      </c>
      <c r="F133" s="5"/>
      <c r="G133" s="5"/>
      <c r="H133" s="5">
        <v>0</v>
      </c>
    </row>
    <row r="134" spans="1:8">
      <c r="A134" s="47" t="s">
        <v>477</v>
      </c>
      <c r="B134" s="52" t="s">
        <v>397</v>
      </c>
      <c r="C134" s="5"/>
      <c r="D134" s="5"/>
      <c r="E134" s="46">
        <v>0</v>
      </c>
      <c r="F134" s="5"/>
      <c r="G134" s="5"/>
      <c r="H134" s="5">
        <v>0</v>
      </c>
    </row>
    <row r="135" spans="1:8">
      <c r="A135" s="47" t="s">
        <v>478</v>
      </c>
      <c r="B135" s="52" t="s">
        <v>399</v>
      </c>
      <c r="C135" s="5"/>
      <c r="D135" s="5"/>
      <c r="E135" s="46">
        <v>0</v>
      </c>
      <c r="F135" s="5"/>
      <c r="G135" s="5"/>
      <c r="H135" s="5">
        <v>0</v>
      </c>
    </row>
    <row r="136" spans="1:8">
      <c r="A136" s="47" t="s">
        <v>479</v>
      </c>
      <c r="B136" s="52" t="s">
        <v>401</v>
      </c>
      <c r="C136" s="5"/>
      <c r="D136" s="5"/>
      <c r="E136" s="46">
        <v>0</v>
      </c>
      <c r="F136" s="5"/>
      <c r="G136" s="5"/>
      <c r="H136" s="5">
        <v>0</v>
      </c>
    </row>
    <row r="137" spans="1:8">
      <c r="A137" s="47" t="s">
        <v>480</v>
      </c>
      <c r="B137" s="52" t="s">
        <v>403</v>
      </c>
      <c r="C137" s="5"/>
      <c r="D137" s="5"/>
      <c r="E137" s="46">
        <v>0</v>
      </c>
      <c r="F137" s="5"/>
      <c r="G137" s="5"/>
      <c r="H137" s="5">
        <v>0</v>
      </c>
    </row>
    <row r="138" spans="1:8">
      <c r="A138" s="47" t="s">
        <v>481</v>
      </c>
      <c r="B138" s="52" t="s">
        <v>405</v>
      </c>
      <c r="C138" s="5"/>
      <c r="D138" s="5"/>
      <c r="E138" s="46">
        <v>0</v>
      </c>
      <c r="F138" s="5"/>
      <c r="G138" s="5"/>
      <c r="H138" s="5">
        <v>0</v>
      </c>
    </row>
    <row r="139" spans="1:8">
      <c r="A139" s="47"/>
      <c r="B139" s="52" t="s">
        <v>406</v>
      </c>
      <c r="C139" s="5"/>
      <c r="D139" s="5"/>
      <c r="E139" s="46">
        <v>0</v>
      </c>
      <c r="F139" s="5"/>
      <c r="G139" s="5"/>
      <c r="H139" s="5">
        <v>0</v>
      </c>
    </row>
    <row r="140" spans="1:8">
      <c r="A140" s="47" t="s">
        <v>482</v>
      </c>
      <c r="B140" s="52" t="s">
        <v>408</v>
      </c>
      <c r="C140" s="5"/>
      <c r="D140" s="5"/>
      <c r="E140" s="46">
        <v>0</v>
      </c>
      <c r="F140" s="5"/>
      <c r="G140" s="5"/>
      <c r="H140" s="5">
        <v>0</v>
      </c>
    </row>
    <row r="141" spans="1:8">
      <c r="A141" s="141" t="s">
        <v>409</v>
      </c>
      <c r="B141" s="142"/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>
      <c r="A142" s="47" t="s">
        <v>483</v>
      </c>
      <c r="B142" s="52" t="s">
        <v>411</v>
      </c>
      <c r="C142" s="5"/>
      <c r="D142" s="5"/>
      <c r="E142" s="46">
        <v>0</v>
      </c>
      <c r="F142" s="5"/>
      <c r="G142" s="5"/>
      <c r="H142" s="5">
        <v>0</v>
      </c>
    </row>
    <row r="143" spans="1:8">
      <c r="A143" s="47" t="s">
        <v>484</v>
      </c>
      <c r="B143" s="52" t="s">
        <v>413</v>
      </c>
      <c r="C143" s="5"/>
      <c r="D143" s="5"/>
      <c r="E143" s="46">
        <v>0</v>
      </c>
      <c r="F143" s="5"/>
      <c r="G143" s="5"/>
      <c r="H143" s="5">
        <v>0</v>
      </c>
    </row>
    <row r="144" spans="1:8">
      <c r="A144" s="47" t="s">
        <v>485</v>
      </c>
      <c r="B144" s="52" t="s">
        <v>415</v>
      </c>
      <c r="C144" s="5"/>
      <c r="D144" s="5"/>
      <c r="E144" s="46">
        <v>0</v>
      </c>
      <c r="F144" s="5"/>
      <c r="G144" s="5"/>
      <c r="H144" s="5">
        <v>0</v>
      </c>
    </row>
    <row r="145" spans="1:8">
      <c r="A145" s="141" t="s">
        <v>416</v>
      </c>
      <c r="B145" s="142"/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>
      <c r="A146" s="47" t="s">
        <v>486</v>
      </c>
      <c r="B146" s="52" t="s">
        <v>418</v>
      </c>
      <c r="C146" s="5"/>
      <c r="D146" s="5"/>
      <c r="E146" s="46">
        <v>0</v>
      </c>
      <c r="F146" s="5"/>
      <c r="G146" s="5"/>
      <c r="H146" s="5">
        <v>0</v>
      </c>
    </row>
    <row r="147" spans="1:8">
      <c r="A147" s="47" t="s">
        <v>487</v>
      </c>
      <c r="B147" s="52" t="s">
        <v>420</v>
      </c>
      <c r="C147" s="5"/>
      <c r="D147" s="5"/>
      <c r="E147" s="46">
        <v>0</v>
      </c>
      <c r="F147" s="5"/>
      <c r="G147" s="5"/>
      <c r="H147" s="5">
        <v>0</v>
      </c>
    </row>
    <row r="148" spans="1:8">
      <c r="A148" s="47" t="s">
        <v>488</v>
      </c>
      <c r="B148" s="52" t="s">
        <v>422</v>
      </c>
      <c r="C148" s="5"/>
      <c r="D148" s="5"/>
      <c r="E148" s="46">
        <v>0</v>
      </c>
      <c r="F148" s="5"/>
      <c r="G148" s="5"/>
      <c r="H148" s="5">
        <v>0</v>
      </c>
    </row>
    <row r="149" spans="1:8">
      <c r="A149" s="47" t="s">
        <v>489</v>
      </c>
      <c r="B149" s="52" t="s">
        <v>424</v>
      </c>
      <c r="C149" s="5"/>
      <c r="D149" s="5"/>
      <c r="E149" s="46">
        <v>0</v>
      </c>
      <c r="F149" s="5"/>
      <c r="G149" s="5"/>
      <c r="H149" s="5">
        <v>0</v>
      </c>
    </row>
    <row r="150" spans="1:8">
      <c r="A150" s="47" t="s">
        <v>490</v>
      </c>
      <c r="B150" s="52" t="s">
        <v>426</v>
      </c>
      <c r="C150" s="5"/>
      <c r="D150" s="5"/>
      <c r="E150" s="46">
        <v>0</v>
      </c>
      <c r="F150" s="5"/>
      <c r="G150" s="5"/>
      <c r="H150" s="5">
        <v>0</v>
      </c>
    </row>
    <row r="151" spans="1:8">
      <c r="A151" s="47" t="s">
        <v>491</v>
      </c>
      <c r="B151" s="52" t="s">
        <v>428</v>
      </c>
      <c r="C151" s="5"/>
      <c r="D151" s="5"/>
      <c r="E151" s="46">
        <v>0</v>
      </c>
      <c r="F151" s="5"/>
      <c r="G151" s="5"/>
      <c r="H151" s="5">
        <v>0</v>
      </c>
    </row>
    <row r="152" spans="1:8">
      <c r="A152" s="47" t="s">
        <v>492</v>
      </c>
      <c r="B152" s="52" t="s">
        <v>430</v>
      </c>
      <c r="C152" s="5"/>
      <c r="D152" s="5"/>
      <c r="E152" s="46">
        <v>0</v>
      </c>
      <c r="F152" s="5"/>
      <c r="G152" s="5"/>
      <c r="H152" s="5">
        <v>0</v>
      </c>
    </row>
    <row r="153" spans="1:8">
      <c r="A153" s="50"/>
      <c r="B153" s="53"/>
      <c r="C153" s="5"/>
      <c r="D153" s="5"/>
      <c r="E153" s="5"/>
      <c r="F153" s="5"/>
      <c r="G153" s="5"/>
      <c r="H153" s="5"/>
    </row>
    <row r="154" spans="1:8">
      <c r="A154" s="143" t="s">
        <v>493</v>
      </c>
      <c r="B154" s="144"/>
      <c r="C154" s="115">
        <v>55968779.019999996</v>
      </c>
      <c r="D154" s="115">
        <v>5543415.2999999998</v>
      </c>
      <c r="E154" s="115">
        <v>61512194.319999993</v>
      </c>
      <c r="F154" s="115">
        <v>42166454.700000003</v>
      </c>
      <c r="G154" s="115">
        <v>42089925.700000003</v>
      </c>
      <c r="H154" s="115">
        <v>19345739.619999997</v>
      </c>
    </row>
    <row r="155" spans="1:8">
      <c r="A155" s="55"/>
      <c r="B155" s="54"/>
      <c r="C155" s="7"/>
      <c r="D155" s="7"/>
      <c r="E155" s="7"/>
      <c r="F155" s="7"/>
      <c r="G155" s="7"/>
      <c r="H155" s="7"/>
    </row>
  </sheetData>
  <mergeCells count="25">
    <mergeCell ref="C2:G2"/>
    <mergeCell ref="A2:B2"/>
    <mergeCell ref="A3:B3"/>
    <mergeCell ref="A4:B4"/>
    <mergeCell ref="A1:H1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D960-A239-4517-A5F1-E00188AC0A4D}">
  <dimension ref="A1:G27"/>
  <sheetViews>
    <sheetView topLeftCell="A10" workbookViewId="0">
      <selection activeCell="D28" sqref="D28"/>
    </sheetView>
  </sheetViews>
  <sheetFormatPr baseColWidth="10" defaultRowHeight="13.2"/>
  <cols>
    <col min="1" max="1" width="24.77734375" customWidth="1"/>
  </cols>
  <sheetData>
    <row r="1" spans="1:7" ht="50.4" customHeight="1">
      <c r="A1" s="120" t="s">
        <v>746</v>
      </c>
      <c r="B1" s="139"/>
      <c r="C1" s="139"/>
      <c r="D1" s="139"/>
      <c r="E1" s="139"/>
      <c r="F1" s="139"/>
      <c r="G1" s="158"/>
    </row>
    <row r="2" spans="1:7">
      <c r="A2" s="56"/>
      <c r="B2" s="159" t="s">
        <v>290</v>
      </c>
      <c r="C2" s="159"/>
      <c r="D2" s="159"/>
      <c r="E2" s="159"/>
      <c r="F2" s="159"/>
      <c r="G2" s="56"/>
    </row>
    <row r="3" spans="1:7" ht="20.399999999999999">
      <c r="A3" s="57" t="s">
        <v>0</v>
      </c>
      <c r="B3" s="2" t="s">
        <v>291</v>
      </c>
      <c r="C3" s="2" t="s">
        <v>224</v>
      </c>
      <c r="D3" s="2" t="s">
        <v>225</v>
      </c>
      <c r="E3" s="2" t="s">
        <v>183</v>
      </c>
      <c r="F3" s="2" t="s">
        <v>200</v>
      </c>
      <c r="G3" s="57" t="s">
        <v>494</v>
      </c>
    </row>
    <row r="4" spans="1:7">
      <c r="A4" s="58" t="s">
        <v>495</v>
      </c>
      <c r="B4" s="3"/>
      <c r="C4" s="3"/>
      <c r="D4" s="3"/>
      <c r="E4" s="3"/>
      <c r="F4" s="3"/>
      <c r="G4" s="3"/>
    </row>
    <row r="5" spans="1:7">
      <c r="A5" s="59" t="s">
        <v>496</v>
      </c>
      <c r="B5" s="116">
        <v>55968779.019999996</v>
      </c>
      <c r="C5" s="116">
        <v>5543415.3000000007</v>
      </c>
      <c r="D5" s="116">
        <v>61512194.320000008</v>
      </c>
      <c r="E5" s="116">
        <v>28450761.129999999</v>
      </c>
      <c r="F5" s="116">
        <v>28420849.129999999</v>
      </c>
      <c r="G5" s="116">
        <v>33061433.189999998</v>
      </c>
    </row>
    <row r="6" spans="1:7" ht="20.399999999999999">
      <c r="A6" s="60" t="s">
        <v>497</v>
      </c>
      <c r="B6" s="190">
        <v>2513445.46</v>
      </c>
      <c r="C6" s="190">
        <v>197061.37</v>
      </c>
      <c r="D6" s="190">
        <f>B6+C6</f>
        <v>2710506.83</v>
      </c>
      <c r="E6" s="190">
        <v>1642209.13</v>
      </c>
      <c r="F6" s="190">
        <v>1635671.89</v>
      </c>
      <c r="G6" s="190">
        <f>D6-E6</f>
        <v>1068297.7000000002</v>
      </c>
    </row>
    <row r="7" spans="1:7" ht="20.399999999999999">
      <c r="A7" s="60" t="s">
        <v>498</v>
      </c>
      <c r="B7" s="190">
        <v>5808424.0800000001</v>
      </c>
      <c r="C7" s="190">
        <v>309600</v>
      </c>
      <c r="D7" s="190">
        <f t="shared" ref="D7:D12" si="0">B7+C7</f>
        <v>6118024.0800000001</v>
      </c>
      <c r="E7" s="190">
        <v>3584429.64</v>
      </c>
      <c r="F7" s="190">
        <v>3574851.18</v>
      </c>
      <c r="G7" s="190">
        <f t="shared" ref="G7:G12" si="1">D7-E7</f>
        <v>2533594.44</v>
      </c>
    </row>
    <row r="8" spans="1:7" ht="20.399999999999999">
      <c r="A8" s="60" t="s">
        <v>499</v>
      </c>
      <c r="B8" s="190">
        <v>5752507.1600000001</v>
      </c>
      <c r="C8" s="190">
        <v>2151487.84</v>
      </c>
      <c r="D8" s="190">
        <f t="shared" si="0"/>
        <v>7903995</v>
      </c>
      <c r="E8" s="190">
        <v>4362786.66</v>
      </c>
      <c r="F8" s="190">
        <v>4349129.6399999997</v>
      </c>
      <c r="G8" s="190">
        <f t="shared" si="1"/>
        <v>3541208.34</v>
      </c>
    </row>
    <row r="9" spans="1:7" ht="20.399999999999999">
      <c r="A9" s="60" t="s">
        <v>500</v>
      </c>
      <c r="B9" s="190">
        <v>23612364.27</v>
      </c>
      <c r="C9" s="190">
        <v>2015644.91</v>
      </c>
      <c r="D9" s="190">
        <f t="shared" si="0"/>
        <v>25628009.18</v>
      </c>
      <c r="E9" s="190">
        <v>19407348.350000001</v>
      </c>
      <c r="F9" s="190">
        <v>19405739.030000001</v>
      </c>
      <c r="G9" s="190">
        <f t="shared" si="1"/>
        <v>6220660.8299999982</v>
      </c>
    </row>
    <row r="10" spans="1:7" ht="20.399999999999999">
      <c r="A10" s="60" t="s">
        <v>501</v>
      </c>
      <c r="B10" s="190">
        <v>1180407.96</v>
      </c>
      <c r="C10" s="190">
        <v>70000</v>
      </c>
      <c r="D10" s="190">
        <f t="shared" si="0"/>
        <v>1250407.96</v>
      </c>
      <c r="E10" s="190">
        <v>1055190.94</v>
      </c>
      <c r="F10" s="190">
        <v>1049739.7</v>
      </c>
      <c r="G10" s="190">
        <f t="shared" si="1"/>
        <v>195217.02000000002</v>
      </c>
    </row>
    <row r="11" spans="1:7" ht="20.399999999999999">
      <c r="A11" s="60" t="s">
        <v>502</v>
      </c>
      <c r="B11" s="190">
        <v>1710494.32</v>
      </c>
      <c r="C11" s="190">
        <v>165000</v>
      </c>
      <c r="D11" s="190">
        <f t="shared" si="0"/>
        <v>1875494.32</v>
      </c>
      <c r="E11" s="190">
        <v>1298810.67</v>
      </c>
      <c r="F11" s="190">
        <v>1295653.23</v>
      </c>
      <c r="G11" s="190">
        <f t="shared" si="1"/>
        <v>576683.65000000014</v>
      </c>
    </row>
    <row r="12" spans="1:7" ht="20.399999999999999">
      <c r="A12" s="60" t="s">
        <v>503</v>
      </c>
      <c r="B12" s="190">
        <v>15391135.77</v>
      </c>
      <c r="C12" s="190">
        <v>634621.18000000005</v>
      </c>
      <c r="D12" s="190">
        <f t="shared" si="0"/>
        <v>16025756.949999999</v>
      </c>
      <c r="E12" s="190">
        <v>10815679.310000001</v>
      </c>
      <c r="F12" s="190">
        <v>10779141.029999999</v>
      </c>
      <c r="G12" s="190">
        <f t="shared" si="1"/>
        <v>5210077.6399999987</v>
      </c>
    </row>
    <row r="13" spans="1:7">
      <c r="A13" s="60"/>
      <c r="B13" s="5"/>
      <c r="C13" s="5"/>
      <c r="D13" s="5">
        <v>0</v>
      </c>
      <c r="E13" s="5"/>
      <c r="F13" s="5"/>
      <c r="G13" s="5">
        <v>0</v>
      </c>
    </row>
    <row r="14" spans="1:7">
      <c r="A14" s="60"/>
      <c r="B14" s="5"/>
      <c r="C14" s="5"/>
      <c r="D14" s="5"/>
      <c r="E14" s="5"/>
      <c r="F14" s="5"/>
      <c r="G14" s="5"/>
    </row>
    <row r="15" spans="1:7">
      <c r="A15" s="10" t="s">
        <v>504</v>
      </c>
      <c r="B15" s="5"/>
      <c r="C15" s="5"/>
      <c r="D15" s="5"/>
      <c r="E15" s="5"/>
      <c r="F15" s="5"/>
      <c r="G15" s="5"/>
    </row>
    <row r="16" spans="1:7">
      <c r="A16" s="10" t="s">
        <v>505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20.399999999999999">
      <c r="A17" s="60" t="s">
        <v>497</v>
      </c>
      <c r="B17" s="5"/>
      <c r="C17" s="5"/>
      <c r="D17" s="5">
        <v>0</v>
      </c>
      <c r="E17" s="5"/>
      <c r="F17" s="5"/>
      <c r="G17" s="5">
        <v>0</v>
      </c>
    </row>
    <row r="18" spans="1:7" ht="20.399999999999999">
      <c r="A18" s="60" t="s">
        <v>498</v>
      </c>
      <c r="B18" s="5"/>
      <c r="C18" s="5"/>
      <c r="D18" s="5">
        <v>0</v>
      </c>
      <c r="E18" s="5"/>
      <c r="F18" s="5"/>
      <c r="G18" s="5">
        <v>0</v>
      </c>
    </row>
    <row r="19" spans="1:7" ht="20.399999999999999">
      <c r="A19" s="60" t="s">
        <v>499</v>
      </c>
      <c r="B19" s="5"/>
      <c r="C19" s="5"/>
      <c r="D19" s="5">
        <v>0</v>
      </c>
      <c r="E19" s="5"/>
      <c r="F19" s="5"/>
      <c r="G19" s="5">
        <v>0</v>
      </c>
    </row>
    <row r="20" spans="1:7" ht="20.399999999999999">
      <c r="A20" s="60" t="s">
        <v>500</v>
      </c>
      <c r="B20" s="5"/>
      <c r="C20" s="5"/>
      <c r="D20" s="5">
        <v>0</v>
      </c>
      <c r="E20" s="5"/>
      <c r="F20" s="5"/>
      <c r="G20" s="5">
        <v>0</v>
      </c>
    </row>
    <row r="21" spans="1:7" ht="20.399999999999999">
      <c r="A21" s="60" t="s">
        <v>501</v>
      </c>
      <c r="B21" s="5"/>
      <c r="C21" s="5"/>
      <c r="D21" s="5">
        <v>0</v>
      </c>
      <c r="E21" s="5"/>
      <c r="F21" s="5"/>
      <c r="G21" s="5">
        <v>0</v>
      </c>
    </row>
    <row r="22" spans="1:7" ht="20.399999999999999">
      <c r="A22" s="60" t="s">
        <v>502</v>
      </c>
      <c r="B22" s="5"/>
      <c r="C22" s="5"/>
      <c r="D22" s="5">
        <v>0</v>
      </c>
      <c r="E22" s="5"/>
      <c r="F22" s="5"/>
      <c r="G22" s="5">
        <v>0</v>
      </c>
    </row>
    <row r="23" spans="1:7" ht="20.399999999999999">
      <c r="A23" s="60" t="s">
        <v>503</v>
      </c>
      <c r="B23" s="5"/>
      <c r="C23" s="5"/>
      <c r="D23" s="5">
        <v>0</v>
      </c>
      <c r="E23" s="5"/>
      <c r="F23" s="5"/>
      <c r="G23" s="5">
        <v>0</v>
      </c>
    </row>
    <row r="24" spans="1:7">
      <c r="A24" s="60"/>
      <c r="B24" s="5"/>
      <c r="C24" s="5"/>
      <c r="D24" s="5">
        <v>0</v>
      </c>
      <c r="E24" s="5"/>
      <c r="F24" s="5"/>
      <c r="G24" s="5">
        <v>0</v>
      </c>
    </row>
    <row r="25" spans="1:7">
      <c r="A25" s="11"/>
      <c r="B25" s="5"/>
      <c r="C25" s="5"/>
      <c r="D25" s="5"/>
      <c r="E25" s="5"/>
      <c r="F25" s="5"/>
      <c r="G25" s="5"/>
    </row>
    <row r="26" spans="1:7">
      <c r="A26" s="59" t="s">
        <v>493</v>
      </c>
      <c r="B26" s="116">
        <v>55968779.019999996</v>
      </c>
      <c r="C26" s="116">
        <v>5543415.2999999998</v>
      </c>
      <c r="D26" s="116">
        <v>61512194.320000008</v>
      </c>
      <c r="E26" s="116">
        <v>42166454.700000003</v>
      </c>
      <c r="F26" s="116">
        <v>42089925.700000003</v>
      </c>
      <c r="G26" s="116">
        <v>19345739.619999997</v>
      </c>
    </row>
    <row r="27" spans="1:7">
      <c r="A27" s="12"/>
      <c r="B27" s="7"/>
      <c r="C27" s="7"/>
      <c r="D27" s="7"/>
      <c r="E27" s="7"/>
      <c r="F27" s="7"/>
      <c r="G27" s="7"/>
    </row>
  </sheetData>
  <mergeCells count="2">
    <mergeCell ref="B2:F2"/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9144-29E5-48BD-8A52-7091EFA8CC21}">
  <dimension ref="A1:H80"/>
  <sheetViews>
    <sheetView topLeftCell="A64" workbookViewId="0">
      <selection activeCell="C79" sqref="C79:H79"/>
    </sheetView>
  </sheetViews>
  <sheetFormatPr baseColWidth="10" defaultRowHeight="13.2"/>
  <cols>
    <col min="1" max="1" width="6.109375" bestFit="1" customWidth="1"/>
    <col min="2" max="2" width="49.6640625" bestFit="1" customWidth="1"/>
    <col min="3" max="3" width="9.88671875" bestFit="1" customWidth="1"/>
    <col min="4" max="4" width="10.77734375" bestFit="1" customWidth="1"/>
    <col min="5" max="5" width="9.88671875" bestFit="1" customWidth="1"/>
    <col min="6" max="7" width="9.109375" bestFit="1" customWidth="1"/>
    <col min="8" max="8" width="9.6640625" bestFit="1" customWidth="1"/>
  </cols>
  <sheetData>
    <row r="1" spans="1:8" ht="48" customHeight="1">
      <c r="A1" s="120" t="s">
        <v>747</v>
      </c>
      <c r="B1" s="139"/>
      <c r="C1" s="139"/>
      <c r="D1" s="139"/>
      <c r="E1" s="139"/>
      <c r="F1" s="139"/>
      <c r="G1" s="139"/>
      <c r="H1" s="158"/>
    </row>
    <row r="2" spans="1:8">
      <c r="A2" s="161"/>
      <c r="B2" s="119"/>
      <c r="C2" s="126" t="s">
        <v>290</v>
      </c>
      <c r="D2" s="126"/>
      <c r="E2" s="126"/>
      <c r="F2" s="126"/>
      <c r="G2" s="126"/>
      <c r="H2" s="9"/>
    </row>
    <row r="3" spans="1:8" ht="20.399999999999999">
      <c r="A3" s="134" t="s">
        <v>0</v>
      </c>
      <c r="B3" s="136"/>
      <c r="C3" s="2" t="s">
        <v>291</v>
      </c>
      <c r="D3" s="2" t="s">
        <v>292</v>
      </c>
      <c r="E3" s="2" t="s">
        <v>293</v>
      </c>
      <c r="F3" s="2" t="s">
        <v>183</v>
      </c>
      <c r="G3" s="2" t="s">
        <v>200</v>
      </c>
      <c r="H3" s="57" t="s">
        <v>295</v>
      </c>
    </row>
    <row r="4" spans="1:8">
      <c r="A4" s="15"/>
      <c r="B4" s="62"/>
      <c r="C4" s="3"/>
      <c r="D4" s="3"/>
      <c r="E4" s="3"/>
      <c r="F4" s="3"/>
      <c r="G4" s="3"/>
      <c r="H4" s="3"/>
    </row>
    <row r="5" spans="1:8">
      <c r="A5" s="162" t="s">
        <v>506</v>
      </c>
      <c r="B5" s="163"/>
      <c r="C5" s="116">
        <v>55968779.019999996</v>
      </c>
      <c r="D5" s="116">
        <v>5543415.2999999998</v>
      </c>
      <c r="E5" s="116">
        <v>61512194.319999993</v>
      </c>
      <c r="F5" s="116">
        <v>28450761.129999999</v>
      </c>
      <c r="G5" s="116">
        <v>28420849.130000003</v>
      </c>
      <c r="H5" s="116">
        <v>33061433.189999998</v>
      </c>
    </row>
    <row r="6" spans="1:8">
      <c r="A6" s="147" t="s">
        <v>507</v>
      </c>
      <c r="B6" s="148"/>
      <c r="C6" s="190">
        <f t="shared" ref="C6:H6" si="0">SUM(C7:C14)</f>
        <v>9502277.5</v>
      </c>
      <c r="D6" s="190">
        <f t="shared" si="0"/>
        <v>576661.37</v>
      </c>
      <c r="E6" s="190">
        <f t="shared" si="0"/>
        <v>10078938.870000001</v>
      </c>
      <c r="F6" s="190">
        <f t="shared" si="0"/>
        <v>6281829.71</v>
      </c>
      <c r="G6" s="190">
        <f t="shared" si="0"/>
        <v>6260262.7699999996</v>
      </c>
      <c r="H6" s="190">
        <f t="shared" si="0"/>
        <v>3797109.16</v>
      </c>
    </row>
    <row r="7" spans="1:8">
      <c r="A7" s="63" t="s">
        <v>508</v>
      </c>
      <c r="B7" s="52" t="s">
        <v>509</v>
      </c>
      <c r="C7" s="190">
        <v>0</v>
      </c>
      <c r="D7" s="190">
        <v>0</v>
      </c>
      <c r="E7" s="190">
        <f>C7+D7</f>
        <v>0</v>
      </c>
      <c r="F7" s="190">
        <v>0</v>
      </c>
      <c r="G7" s="190">
        <v>0</v>
      </c>
      <c r="H7" s="190">
        <f>E7-F7</f>
        <v>0</v>
      </c>
    </row>
    <row r="8" spans="1:8">
      <c r="A8" s="63" t="s">
        <v>510</v>
      </c>
      <c r="B8" s="52" t="s">
        <v>511</v>
      </c>
      <c r="C8" s="190">
        <v>0</v>
      </c>
      <c r="D8" s="190">
        <v>0</v>
      </c>
      <c r="E8" s="190">
        <f t="shared" ref="E8:E14" si="1">C8+D8</f>
        <v>0</v>
      </c>
      <c r="F8" s="190">
        <v>0</v>
      </c>
      <c r="G8" s="190">
        <v>0</v>
      </c>
      <c r="H8" s="190">
        <f t="shared" ref="H8:H14" si="2">E8-F8</f>
        <v>0</v>
      </c>
    </row>
    <row r="9" spans="1:8">
      <c r="A9" s="63" t="s">
        <v>512</v>
      </c>
      <c r="B9" s="52" t="s">
        <v>513</v>
      </c>
      <c r="C9" s="190">
        <v>3693853.42</v>
      </c>
      <c r="D9" s="190">
        <v>267061.37</v>
      </c>
      <c r="E9" s="190">
        <f t="shared" si="1"/>
        <v>3960914.79</v>
      </c>
      <c r="F9" s="190">
        <v>2697400.07</v>
      </c>
      <c r="G9" s="190">
        <v>2685411.59</v>
      </c>
      <c r="H9" s="190">
        <f t="shared" si="2"/>
        <v>1263514.7200000002</v>
      </c>
    </row>
    <row r="10" spans="1:8">
      <c r="A10" s="63" t="s">
        <v>514</v>
      </c>
      <c r="B10" s="52" t="s">
        <v>515</v>
      </c>
      <c r="C10" s="190">
        <v>0</v>
      </c>
      <c r="D10" s="190">
        <v>0</v>
      </c>
      <c r="E10" s="190">
        <f t="shared" si="1"/>
        <v>0</v>
      </c>
      <c r="F10" s="190">
        <v>0</v>
      </c>
      <c r="G10" s="190">
        <v>0</v>
      </c>
      <c r="H10" s="190">
        <f t="shared" si="2"/>
        <v>0</v>
      </c>
    </row>
    <row r="11" spans="1:8">
      <c r="A11" s="63" t="s">
        <v>516</v>
      </c>
      <c r="B11" s="52" t="s">
        <v>517</v>
      </c>
      <c r="C11" s="190">
        <v>5808424.0800000001</v>
      </c>
      <c r="D11" s="190">
        <v>309600</v>
      </c>
      <c r="E11" s="190">
        <f t="shared" si="1"/>
        <v>6118024.0800000001</v>
      </c>
      <c r="F11" s="190">
        <v>3584429.64</v>
      </c>
      <c r="G11" s="190">
        <v>3574851.18</v>
      </c>
      <c r="H11" s="190">
        <f t="shared" si="2"/>
        <v>2533594.44</v>
      </c>
    </row>
    <row r="12" spans="1:8">
      <c r="A12" s="63" t="s">
        <v>518</v>
      </c>
      <c r="B12" s="52" t="s">
        <v>519</v>
      </c>
      <c r="C12" s="190">
        <v>0</v>
      </c>
      <c r="D12" s="190">
        <v>0</v>
      </c>
      <c r="E12" s="190">
        <f t="shared" si="1"/>
        <v>0</v>
      </c>
      <c r="F12" s="190">
        <v>0</v>
      </c>
      <c r="G12" s="190">
        <v>0</v>
      </c>
      <c r="H12" s="190">
        <f t="shared" si="2"/>
        <v>0</v>
      </c>
    </row>
    <row r="13" spans="1:8">
      <c r="A13" s="63" t="s">
        <v>520</v>
      </c>
      <c r="B13" s="52" t="s">
        <v>521</v>
      </c>
      <c r="C13" s="190">
        <v>0</v>
      </c>
      <c r="D13" s="190">
        <v>0</v>
      </c>
      <c r="E13" s="190">
        <f t="shared" si="1"/>
        <v>0</v>
      </c>
      <c r="F13" s="190">
        <v>0</v>
      </c>
      <c r="G13" s="190">
        <v>0</v>
      </c>
      <c r="H13" s="190">
        <f t="shared" si="2"/>
        <v>0</v>
      </c>
    </row>
    <row r="14" spans="1:8">
      <c r="A14" s="63" t="s">
        <v>522</v>
      </c>
      <c r="B14" s="52" t="s">
        <v>523</v>
      </c>
      <c r="C14" s="190">
        <v>0</v>
      </c>
      <c r="D14" s="190">
        <v>0</v>
      </c>
      <c r="E14" s="190">
        <f t="shared" si="1"/>
        <v>0</v>
      </c>
      <c r="F14" s="190">
        <v>0</v>
      </c>
      <c r="G14" s="190">
        <v>0</v>
      </c>
      <c r="H14" s="190">
        <f t="shared" si="2"/>
        <v>0</v>
      </c>
    </row>
    <row r="15" spans="1:8">
      <c r="A15" s="17"/>
      <c r="B15" s="51"/>
      <c r="C15" s="4"/>
      <c r="D15" s="4"/>
      <c r="E15" s="4"/>
      <c r="F15" s="4"/>
      <c r="G15" s="4"/>
      <c r="H15" s="4"/>
    </row>
    <row r="16" spans="1:8">
      <c r="A16" s="147" t="s">
        <v>524</v>
      </c>
      <c r="B16" s="160"/>
      <c r="C16" s="190">
        <f t="shared" ref="C16:H16" si="3">SUM(C17:C23)</f>
        <v>41317594.359999999</v>
      </c>
      <c r="D16" s="190">
        <f t="shared" si="3"/>
        <v>2515266.09</v>
      </c>
      <c r="E16" s="190">
        <f t="shared" si="3"/>
        <v>43832860.449999996</v>
      </c>
      <c r="F16" s="190">
        <f t="shared" si="3"/>
        <v>31521838.330000002</v>
      </c>
      <c r="G16" s="190">
        <f t="shared" si="3"/>
        <v>31480533.289999999</v>
      </c>
      <c r="H16" s="190">
        <f t="shared" si="3"/>
        <v>12311022.119999994</v>
      </c>
    </row>
    <row r="17" spans="1:8">
      <c r="A17" s="63" t="s">
        <v>525</v>
      </c>
      <c r="B17" s="52" t="s">
        <v>526</v>
      </c>
      <c r="C17" s="190">
        <v>6460064.3200000003</v>
      </c>
      <c r="D17" s="190">
        <v>-1145000</v>
      </c>
      <c r="E17" s="190">
        <f>C17+D17</f>
        <v>5315064.32</v>
      </c>
      <c r="F17" s="190">
        <v>2705553.66</v>
      </c>
      <c r="G17" s="190">
        <v>2702396.22</v>
      </c>
      <c r="H17" s="190">
        <f t="shared" ref="H17:H23" si="4">E17-F17</f>
        <v>2609510.66</v>
      </c>
    </row>
    <row r="18" spans="1:8">
      <c r="A18" s="63" t="s">
        <v>527</v>
      </c>
      <c r="B18" s="52" t="s">
        <v>528</v>
      </c>
      <c r="C18" s="190">
        <v>34857530.039999999</v>
      </c>
      <c r="D18" s="190">
        <v>3660266.09</v>
      </c>
      <c r="E18" s="190">
        <f t="shared" ref="E18:E23" si="5">C18+D18</f>
        <v>38517796.129999995</v>
      </c>
      <c r="F18" s="190">
        <v>28816284.670000002</v>
      </c>
      <c r="G18" s="190">
        <v>28778137.07</v>
      </c>
      <c r="H18" s="190">
        <f t="shared" si="4"/>
        <v>9701511.4599999934</v>
      </c>
    </row>
    <row r="19" spans="1:8">
      <c r="A19" s="63" t="s">
        <v>529</v>
      </c>
      <c r="B19" s="52" t="s">
        <v>530</v>
      </c>
      <c r="C19" s="190">
        <v>0</v>
      </c>
      <c r="D19" s="190">
        <v>0</v>
      </c>
      <c r="E19" s="190">
        <f t="shared" si="5"/>
        <v>0</v>
      </c>
      <c r="F19" s="190">
        <v>0</v>
      </c>
      <c r="G19" s="190">
        <v>0</v>
      </c>
      <c r="H19" s="190">
        <f t="shared" si="4"/>
        <v>0</v>
      </c>
    </row>
    <row r="20" spans="1:8">
      <c r="A20" s="63" t="s">
        <v>531</v>
      </c>
      <c r="B20" s="52" t="s">
        <v>532</v>
      </c>
      <c r="C20" s="190">
        <v>0</v>
      </c>
      <c r="D20" s="190">
        <v>0</v>
      </c>
      <c r="E20" s="190">
        <f t="shared" si="5"/>
        <v>0</v>
      </c>
      <c r="F20" s="190">
        <v>0</v>
      </c>
      <c r="G20" s="190">
        <v>0</v>
      </c>
      <c r="H20" s="190">
        <f t="shared" si="4"/>
        <v>0</v>
      </c>
    </row>
    <row r="21" spans="1:8">
      <c r="A21" s="63" t="s">
        <v>533</v>
      </c>
      <c r="B21" s="52" t="s">
        <v>534</v>
      </c>
      <c r="C21" s="190">
        <v>0</v>
      </c>
      <c r="D21" s="190">
        <v>0</v>
      </c>
      <c r="E21" s="190">
        <f t="shared" si="5"/>
        <v>0</v>
      </c>
      <c r="F21" s="190">
        <v>0</v>
      </c>
      <c r="G21" s="190">
        <v>0</v>
      </c>
      <c r="H21" s="190">
        <f t="shared" si="4"/>
        <v>0</v>
      </c>
    </row>
    <row r="22" spans="1:8">
      <c r="A22" s="63" t="s">
        <v>535</v>
      </c>
      <c r="B22" s="52" t="s">
        <v>536</v>
      </c>
      <c r="C22" s="190">
        <v>0</v>
      </c>
      <c r="D22" s="190">
        <v>0</v>
      </c>
      <c r="E22" s="190">
        <f t="shared" si="5"/>
        <v>0</v>
      </c>
      <c r="F22" s="190">
        <v>0</v>
      </c>
      <c r="G22" s="190">
        <v>0</v>
      </c>
      <c r="H22" s="190">
        <f t="shared" si="4"/>
        <v>0</v>
      </c>
    </row>
    <row r="23" spans="1:8">
      <c r="A23" s="63" t="s">
        <v>537</v>
      </c>
      <c r="B23" s="52" t="s">
        <v>538</v>
      </c>
      <c r="C23" s="190">
        <v>0</v>
      </c>
      <c r="D23" s="190">
        <v>0</v>
      </c>
      <c r="E23" s="190">
        <f t="shared" si="5"/>
        <v>0</v>
      </c>
      <c r="F23" s="190">
        <v>0</v>
      </c>
      <c r="G23" s="190">
        <v>0</v>
      </c>
      <c r="H23" s="190">
        <f t="shared" si="4"/>
        <v>0</v>
      </c>
    </row>
    <row r="24" spans="1:8">
      <c r="A24" s="17"/>
      <c r="B24" s="51"/>
      <c r="C24" s="4"/>
      <c r="D24" s="4"/>
      <c r="E24" s="4"/>
      <c r="F24" s="4"/>
      <c r="G24" s="4"/>
      <c r="H24" s="4"/>
    </row>
    <row r="25" spans="1:8">
      <c r="A25" s="147" t="s">
        <v>539</v>
      </c>
      <c r="B25" s="160"/>
      <c r="C25" s="190">
        <f t="shared" ref="C25:H25" si="6">SUM(C26:C34)</f>
        <v>5148907.16</v>
      </c>
      <c r="D25" s="190">
        <f t="shared" si="6"/>
        <v>2451487.84</v>
      </c>
      <c r="E25" s="190">
        <f t="shared" si="6"/>
        <v>7600395</v>
      </c>
      <c r="F25" s="190">
        <f t="shared" si="6"/>
        <v>4362786.66</v>
      </c>
      <c r="G25" s="190">
        <f t="shared" si="6"/>
        <v>4349129.6399999997</v>
      </c>
      <c r="H25" s="190">
        <f t="shared" si="6"/>
        <v>3237608.34</v>
      </c>
    </row>
    <row r="26" spans="1:8">
      <c r="A26" s="63" t="s">
        <v>540</v>
      </c>
      <c r="B26" s="52" t="s">
        <v>541</v>
      </c>
      <c r="C26" s="190">
        <v>5148907.16</v>
      </c>
      <c r="D26" s="190">
        <v>2451487.84</v>
      </c>
      <c r="E26" s="190">
        <f>C26+D26</f>
        <v>7600395</v>
      </c>
      <c r="F26" s="190">
        <v>4362786.66</v>
      </c>
      <c r="G26" s="190">
        <v>4349129.6399999997</v>
      </c>
      <c r="H26" s="190">
        <f t="shared" ref="H26:H34" si="7">E26-F26</f>
        <v>3237608.34</v>
      </c>
    </row>
    <row r="27" spans="1:8">
      <c r="A27" s="63" t="s">
        <v>542</v>
      </c>
      <c r="B27" s="52" t="s">
        <v>543</v>
      </c>
      <c r="C27" s="190">
        <v>0</v>
      </c>
      <c r="D27" s="190">
        <v>0</v>
      </c>
      <c r="E27" s="190">
        <f t="shared" ref="E27:E34" si="8">C27+D27</f>
        <v>0</v>
      </c>
      <c r="F27" s="190">
        <v>0</v>
      </c>
      <c r="G27" s="190">
        <v>0</v>
      </c>
      <c r="H27" s="190">
        <f t="shared" si="7"/>
        <v>0</v>
      </c>
    </row>
    <row r="28" spans="1:8">
      <c r="A28" s="63" t="s">
        <v>544</v>
      </c>
      <c r="B28" s="52" t="s">
        <v>545</v>
      </c>
      <c r="C28" s="190">
        <v>0</v>
      </c>
      <c r="D28" s="190">
        <v>0</v>
      </c>
      <c r="E28" s="190">
        <f t="shared" si="8"/>
        <v>0</v>
      </c>
      <c r="F28" s="190">
        <v>0</v>
      </c>
      <c r="G28" s="190">
        <v>0</v>
      </c>
      <c r="H28" s="190">
        <f t="shared" si="7"/>
        <v>0</v>
      </c>
    </row>
    <row r="29" spans="1:8">
      <c r="A29" s="63" t="s">
        <v>546</v>
      </c>
      <c r="B29" s="52" t="s">
        <v>547</v>
      </c>
      <c r="C29" s="190">
        <v>0</v>
      </c>
      <c r="D29" s="190">
        <v>0</v>
      </c>
      <c r="E29" s="190">
        <f t="shared" si="8"/>
        <v>0</v>
      </c>
      <c r="F29" s="190">
        <v>0</v>
      </c>
      <c r="G29" s="190">
        <v>0</v>
      </c>
      <c r="H29" s="190">
        <f t="shared" si="7"/>
        <v>0</v>
      </c>
    </row>
    <row r="30" spans="1:8">
      <c r="A30" s="63" t="s">
        <v>548</v>
      </c>
      <c r="B30" s="52" t="s">
        <v>549</v>
      </c>
      <c r="C30" s="190">
        <v>0</v>
      </c>
      <c r="D30" s="190">
        <v>0</v>
      </c>
      <c r="E30" s="190">
        <f t="shared" si="8"/>
        <v>0</v>
      </c>
      <c r="F30" s="190">
        <v>0</v>
      </c>
      <c r="G30" s="190">
        <v>0</v>
      </c>
      <c r="H30" s="190">
        <f t="shared" si="7"/>
        <v>0</v>
      </c>
    </row>
    <row r="31" spans="1:8">
      <c r="A31" s="63" t="s">
        <v>550</v>
      </c>
      <c r="B31" s="52" t="s">
        <v>551</v>
      </c>
      <c r="C31" s="190">
        <v>0</v>
      </c>
      <c r="D31" s="190">
        <v>0</v>
      </c>
      <c r="E31" s="190">
        <f t="shared" si="8"/>
        <v>0</v>
      </c>
      <c r="F31" s="190">
        <v>0</v>
      </c>
      <c r="G31" s="190">
        <v>0</v>
      </c>
      <c r="H31" s="190">
        <f t="shared" si="7"/>
        <v>0</v>
      </c>
    </row>
    <row r="32" spans="1:8">
      <c r="A32" s="63" t="s">
        <v>552</v>
      </c>
      <c r="B32" s="52" t="s">
        <v>553</v>
      </c>
      <c r="C32" s="190">
        <v>0</v>
      </c>
      <c r="D32" s="190">
        <v>0</v>
      </c>
      <c r="E32" s="190">
        <f t="shared" si="8"/>
        <v>0</v>
      </c>
      <c r="F32" s="190">
        <v>0</v>
      </c>
      <c r="G32" s="190">
        <v>0</v>
      </c>
      <c r="H32" s="190">
        <f t="shared" si="7"/>
        <v>0</v>
      </c>
    </row>
    <row r="33" spans="1:8">
      <c r="A33" s="63" t="s">
        <v>554</v>
      </c>
      <c r="B33" s="52" t="s">
        <v>555</v>
      </c>
      <c r="C33" s="190">
        <v>0</v>
      </c>
      <c r="D33" s="190">
        <v>0</v>
      </c>
      <c r="E33" s="190">
        <f t="shared" si="8"/>
        <v>0</v>
      </c>
      <c r="F33" s="190">
        <v>0</v>
      </c>
      <c r="G33" s="190">
        <v>0</v>
      </c>
      <c r="H33" s="190">
        <f t="shared" si="7"/>
        <v>0</v>
      </c>
    </row>
    <row r="34" spans="1:8">
      <c r="A34" s="63" t="s">
        <v>556</v>
      </c>
      <c r="B34" s="52" t="s">
        <v>557</v>
      </c>
      <c r="C34" s="190">
        <v>0</v>
      </c>
      <c r="D34" s="190">
        <v>0</v>
      </c>
      <c r="E34" s="190">
        <f t="shared" si="8"/>
        <v>0</v>
      </c>
      <c r="F34" s="190">
        <v>0</v>
      </c>
      <c r="G34" s="190">
        <v>0</v>
      </c>
      <c r="H34" s="190">
        <f t="shared" si="7"/>
        <v>0</v>
      </c>
    </row>
    <row r="35" spans="1:8">
      <c r="A35" s="17"/>
      <c r="B35" s="51"/>
      <c r="C35" s="4"/>
      <c r="D35" s="4"/>
      <c r="E35" s="4"/>
      <c r="F35" s="4"/>
      <c r="G35" s="4"/>
      <c r="H35" s="4"/>
    </row>
    <row r="36" spans="1:8">
      <c r="A36" s="147" t="s">
        <v>558</v>
      </c>
      <c r="B36" s="160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>
      <c r="A37" s="63" t="s">
        <v>559</v>
      </c>
      <c r="B37" s="52" t="s">
        <v>560</v>
      </c>
      <c r="C37" s="5"/>
      <c r="D37" s="5"/>
      <c r="E37" s="5">
        <v>0</v>
      </c>
      <c r="F37" s="5"/>
      <c r="G37" s="5"/>
      <c r="H37" s="5">
        <v>0</v>
      </c>
    </row>
    <row r="38" spans="1:8" ht="20.399999999999999">
      <c r="A38" s="63" t="s">
        <v>561</v>
      </c>
      <c r="B38" s="64" t="s">
        <v>562</v>
      </c>
      <c r="C38" s="5"/>
      <c r="D38" s="5"/>
      <c r="E38" s="5">
        <v>0</v>
      </c>
      <c r="F38" s="5"/>
      <c r="G38" s="5"/>
      <c r="H38" s="5">
        <v>0</v>
      </c>
    </row>
    <row r="39" spans="1:8">
      <c r="A39" s="63" t="s">
        <v>563</v>
      </c>
      <c r="B39" s="52" t="s">
        <v>564</v>
      </c>
      <c r="C39" s="5"/>
      <c r="D39" s="5"/>
      <c r="E39" s="5">
        <v>0</v>
      </c>
      <c r="F39" s="5"/>
      <c r="G39" s="5"/>
      <c r="H39" s="5">
        <v>0</v>
      </c>
    </row>
    <row r="40" spans="1:8">
      <c r="A40" s="63" t="s">
        <v>565</v>
      </c>
      <c r="B40" s="52" t="s">
        <v>566</v>
      </c>
      <c r="C40" s="5"/>
      <c r="D40" s="5"/>
      <c r="E40" s="5">
        <v>0</v>
      </c>
      <c r="F40" s="5"/>
      <c r="G40" s="5"/>
      <c r="H40" s="5">
        <v>0</v>
      </c>
    </row>
    <row r="41" spans="1:8">
      <c r="A41" s="17"/>
      <c r="B41" s="51"/>
      <c r="C41" s="4"/>
      <c r="D41" s="4"/>
      <c r="E41" s="4"/>
      <c r="F41" s="4"/>
      <c r="G41" s="4"/>
      <c r="H41" s="4"/>
    </row>
    <row r="42" spans="1:8">
      <c r="A42" s="147" t="s">
        <v>567</v>
      </c>
      <c r="B42" s="160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>
      <c r="A43" s="147" t="s">
        <v>507</v>
      </c>
      <c r="B43" s="160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>
      <c r="A44" s="63" t="s">
        <v>568</v>
      </c>
      <c r="B44" s="52" t="s">
        <v>509</v>
      </c>
      <c r="C44" s="5"/>
      <c r="D44" s="5"/>
      <c r="E44" s="5">
        <v>0</v>
      </c>
      <c r="F44" s="5"/>
      <c r="G44" s="5"/>
      <c r="H44" s="5">
        <v>0</v>
      </c>
    </row>
    <row r="45" spans="1:8">
      <c r="A45" s="63" t="s">
        <v>569</v>
      </c>
      <c r="B45" s="52" t="s">
        <v>511</v>
      </c>
      <c r="C45" s="5"/>
      <c r="D45" s="5"/>
      <c r="E45" s="5">
        <v>0</v>
      </c>
      <c r="F45" s="5"/>
      <c r="G45" s="5"/>
      <c r="H45" s="5">
        <v>0</v>
      </c>
    </row>
    <row r="46" spans="1:8">
      <c r="A46" s="63" t="s">
        <v>570</v>
      </c>
      <c r="B46" s="52" t="s">
        <v>513</v>
      </c>
      <c r="C46" s="5"/>
      <c r="D46" s="5"/>
      <c r="E46" s="5">
        <v>0</v>
      </c>
      <c r="F46" s="5"/>
      <c r="G46" s="5"/>
      <c r="H46" s="5">
        <v>0</v>
      </c>
    </row>
    <row r="47" spans="1:8">
      <c r="A47" s="63" t="s">
        <v>571</v>
      </c>
      <c r="B47" s="52" t="s">
        <v>515</v>
      </c>
      <c r="C47" s="5"/>
      <c r="D47" s="5"/>
      <c r="E47" s="5">
        <v>0</v>
      </c>
      <c r="F47" s="5"/>
      <c r="G47" s="5"/>
      <c r="H47" s="5">
        <v>0</v>
      </c>
    </row>
    <row r="48" spans="1:8">
      <c r="A48" s="63" t="s">
        <v>572</v>
      </c>
      <c r="B48" s="52" t="s">
        <v>517</v>
      </c>
      <c r="C48" s="5"/>
      <c r="D48" s="5"/>
      <c r="E48" s="5">
        <v>0</v>
      </c>
      <c r="F48" s="5"/>
      <c r="G48" s="5"/>
      <c r="H48" s="5">
        <v>0</v>
      </c>
    </row>
    <row r="49" spans="1:8">
      <c r="A49" s="63" t="s">
        <v>573</v>
      </c>
      <c r="B49" s="52" t="s">
        <v>519</v>
      </c>
      <c r="C49" s="5"/>
      <c r="D49" s="5"/>
      <c r="E49" s="5">
        <v>0</v>
      </c>
      <c r="F49" s="5"/>
      <c r="G49" s="5"/>
      <c r="H49" s="5">
        <v>0</v>
      </c>
    </row>
    <row r="50" spans="1:8">
      <c r="A50" s="63" t="s">
        <v>574</v>
      </c>
      <c r="B50" s="52" t="s">
        <v>521</v>
      </c>
      <c r="C50" s="5"/>
      <c r="D50" s="5"/>
      <c r="E50" s="5">
        <v>0</v>
      </c>
      <c r="F50" s="5"/>
      <c r="G50" s="5"/>
      <c r="H50" s="5">
        <v>0</v>
      </c>
    </row>
    <row r="51" spans="1:8">
      <c r="A51" s="63" t="s">
        <v>575</v>
      </c>
      <c r="B51" s="52" t="s">
        <v>523</v>
      </c>
      <c r="C51" s="5"/>
      <c r="D51" s="5"/>
      <c r="E51" s="5">
        <v>0</v>
      </c>
      <c r="F51" s="5"/>
      <c r="G51" s="5"/>
      <c r="H51" s="5">
        <v>0</v>
      </c>
    </row>
    <row r="52" spans="1:8">
      <c r="A52" s="17"/>
      <c r="B52" s="51"/>
      <c r="C52" s="4"/>
      <c r="D52" s="4"/>
      <c r="E52" s="4"/>
      <c r="F52" s="4"/>
      <c r="G52" s="4"/>
      <c r="H52" s="4"/>
    </row>
    <row r="53" spans="1:8">
      <c r="A53" s="147" t="s">
        <v>524</v>
      </c>
      <c r="B53" s="160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>
      <c r="A54" s="63" t="s">
        <v>576</v>
      </c>
      <c r="B54" s="52" t="s">
        <v>526</v>
      </c>
      <c r="C54" s="5"/>
      <c r="D54" s="5"/>
      <c r="E54" s="5">
        <v>0</v>
      </c>
      <c r="F54" s="5"/>
      <c r="G54" s="5"/>
      <c r="H54" s="5">
        <v>0</v>
      </c>
    </row>
    <row r="55" spans="1:8">
      <c r="A55" s="63" t="s">
        <v>577</v>
      </c>
      <c r="B55" s="52" t="s">
        <v>528</v>
      </c>
      <c r="C55" s="5"/>
      <c r="D55" s="5"/>
      <c r="E55" s="5">
        <v>0</v>
      </c>
      <c r="F55" s="5"/>
      <c r="G55" s="5"/>
      <c r="H55" s="5">
        <v>0</v>
      </c>
    </row>
    <row r="56" spans="1:8">
      <c r="A56" s="63" t="s">
        <v>578</v>
      </c>
      <c r="B56" s="52" t="s">
        <v>530</v>
      </c>
      <c r="C56" s="5"/>
      <c r="D56" s="5"/>
      <c r="E56" s="5">
        <v>0</v>
      </c>
      <c r="F56" s="5"/>
      <c r="G56" s="5"/>
      <c r="H56" s="5">
        <v>0</v>
      </c>
    </row>
    <row r="57" spans="1:8">
      <c r="A57" s="63" t="s">
        <v>579</v>
      </c>
      <c r="B57" s="52" t="s">
        <v>532</v>
      </c>
      <c r="C57" s="5"/>
      <c r="D57" s="5"/>
      <c r="E57" s="5">
        <v>0</v>
      </c>
      <c r="F57" s="5"/>
      <c r="G57" s="5"/>
      <c r="H57" s="5">
        <v>0</v>
      </c>
    </row>
    <row r="58" spans="1:8">
      <c r="A58" s="63" t="s">
        <v>580</v>
      </c>
      <c r="B58" s="52" t="s">
        <v>534</v>
      </c>
      <c r="C58" s="5"/>
      <c r="D58" s="5"/>
      <c r="E58" s="5">
        <v>0</v>
      </c>
      <c r="F58" s="5"/>
      <c r="G58" s="5"/>
      <c r="H58" s="5">
        <v>0</v>
      </c>
    </row>
    <row r="59" spans="1:8">
      <c r="A59" s="63" t="s">
        <v>581</v>
      </c>
      <c r="B59" s="52" t="s">
        <v>536</v>
      </c>
      <c r="C59" s="5"/>
      <c r="D59" s="5"/>
      <c r="E59" s="5">
        <v>0</v>
      </c>
      <c r="F59" s="5"/>
      <c r="G59" s="5"/>
      <c r="H59" s="5">
        <v>0</v>
      </c>
    </row>
    <row r="60" spans="1:8">
      <c r="A60" s="63" t="s">
        <v>582</v>
      </c>
      <c r="B60" s="52" t="s">
        <v>538</v>
      </c>
      <c r="C60" s="5"/>
      <c r="D60" s="5"/>
      <c r="E60" s="5">
        <v>0</v>
      </c>
      <c r="F60" s="5"/>
      <c r="G60" s="5"/>
      <c r="H60" s="5">
        <v>0</v>
      </c>
    </row>
    <row r="61" spans="1:8">
      <c r="A61" s="17"/>
      <c r="B61" s="51"/>
      <c r="C61" s="4"/>
      <c r="D61" s="4"/>
      <c r="E61" s="4"/>
      <c r="F61" s="4"/>
      <c r="G61" s="4"/>
      <c r="H61" s="4"/>
    </row>
    <row r="62" spans="1:8">
      <c r="A62" s="147" t="s">
        <v>539</v>
      </c>
      <c r="B62" s="160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>
      <c r="A63" s="63" t="s">
        <v>583</v>
      </c>
      <c r="B63" s="52" t="s">
        <v>541</v>
      </c>
      <c r="C63" s="5"/>
      <c r="D63" s="5"/>
      <c r="E63" s="5">
        <v>0</v>
      </c>
      <c r="F63" s="5"/>
      <c r="G63" s="5"/>
      <c r="H63" s="5">
        <v>0</v>
      </c>
    </row>
    <row r="64" spans="1:8">
      <c r="A64" s="63" t="s">
        <v>584</v>
      </c>
      <c r="B64" s="52" t="s">
        <v>543</v>
      </c>
      <c r="C64" s="5"/>
      <c r="D64" s="5"/>
      <c r="E64" s="5">
        <v>0</v>
      </c>
      <c r="F64" s="5"/>
      <c r="G64" s="5"/>
      <c r="H64" s="5">
        <v>0</v>
      </c>
    </row>
    <row r="65" spans="1:8">
      <c r="A65" s="63" t="s">
        <v>585</v>
      </c>
      <c r="B65" s="52" t="s">
        <v>545</v>
      </c>
      <c r="C65" s="5"/>
      <c r="D65" s="5"/>
      <c r="E65" s="5">
        <v>0</v>
      </c>
      <c r="F65" s="5"/>
      <c r="G65" s="5"/>
      <c r="H65" s="5">
        <v>0</v>
      </c>
    </row>
    <row r="66" spans="1:8">
      <c r="A66" s="63" t="s">
        <v>586</v>
      </c>
      <c r="B66" s="52" t="s">
        <v>547</v>
      </c>
      <c r="C66" s="5"/>
      <c r="D66" s="5"/>
      <c r="E66" s="5">
        <v>0</v>
      </c>
      <c r="F66" s="5"/>
      <c r="G66" s="5"/>
      <c r="H66" s="5">
        <v>0</v>
      </c>
    </row>
    <row r="67" spans="1:8">
      <c r="A67" s="63" t="s">
        <v>587</v>
      </c>
      <c r="B67" s="52" t="s">
        <v>549</v>
      </c>
      <c r="C67" s="5"/>
      <c r="D67" s="5"/>
      <c r="E67" s="5">
        <v>0</v>
      </c>
      <c r="F67" s="5"/>
      <c r="G67" s="5"/>
      <c r="H67" s="5">
        <v>0</v>
      </c>
    </row>
    <row r="68" spans="1:8">
      <c r="A68" s="63" t="s">
        <v>588</v>
      </c>
      <c r="B68" s="52" t="s">
        <v>551</v>
      </c>
      <c r="C68" s="5"/>
      <c r="D68" s="5"/>
      <c r="E68" s="5">
        <v>0</v>
      </c>
      <c r="F68" s="5"/>
      <c r="G68" s="5"/>
      <c r="H68" s="5">
        <v>0</v>
      </c>
    </row>
    <row r="69" spans="1:8">
      <c r="A69" s="63" t="s">
        <v>589</v>
      </c>
      <c r="B69" s="52" t="s">
        <v>553</v>
      </c>
      <c r="C69" s="5"/>
      <c r="D69" s="5"/>
      <c r="E69" s="5">
        <v>0</v>
      </c>
      <c r="F69" s="5"/>
      <c r="G69" s="5"/>
      <c r="H69" s="5">
        <v>0</v>
      </c>
    </row>
    <row r="70" spans="1:8">
      <c r="A70" s="63" t="s">
        <v>590</v>
      </c>
      <c r="B70" s="52" t="s">
        <v>555</v>
      </c>
      <c r="C70" s="5"/>
      <c r="D70" s="5"/>
      <c r="E70" s="5">
        <v>0</v>
      </c>
      <c r="F70" s="5"/>
      <c r="G70" s="5"/>
      <c r="H70" s="5">
        <v>0</v>
      </c>
    </row>
    <row r="71" spans="1:8">
      <c r="A71" s="63" t="s">
        <v>591</v>
      </c>
      <c r="B71" s="52" t="s">
        <v>557</v>
      </c>
      <c r="C71" s="5"/>
      <c r="D71" s="5"/>
      <c r="E71" s="5">
        <v>0</v>
      </c>
      <c r="F71" s="5"/>
      <c r="G71" s="5"/>
      <c r="H71" s="5">
        <v>0</v>
      </c>
    </row>
    <row r="72" spans="1:8">
      <c r="A72" s="17"/>
      <c r="B72" s="51"/>
      <c r="C72" s="4"/>
      <c r="D72" s="4"/>
      <c r="E72" s="4"/>
      <c r="F72" s="4"/>
      <c r="G72" s="4"/>
      <c r="H72" s="4"/>
    </row>
    <row r="73" spans="1:8">
      <c r="A73" s="147" t="s">
        <v>558</v>
      </c>
      <c r="B73" s="160"/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>
      <c r="A74" s="63" t="s">
        <v>592</v>
      </c>
      <c r="B74" s="52" t="s">
        <v>560</v>
      </c>
      <c r="C74" s="5"/>
      <c r="D74" s="5"/>
      <c r="E74" s="5">
        <v>0</v>
      </c>
      <c r="F74" s="5"/>
      <c r="G74" s="5"/>
      <c r="H74" s="5">
        <v>0</v>
      </c>
    </row>
    <row r="75" spans="1:8" ht="20.399999999999999">
      <c r="A75" s="63" t="s">
        <v>593</v>
      </c>
      <c r="B75" s="64" t="s">
        <v>562</v>
      </c>
      <c r="C75" s="5"/>
      <c r="D75" s="5"/>
      <c r="E75" s="5">
        <v>0</v>
      </c>
      <c r="F75" s="5"/>
      <c r="G75" s="5"/>
      <c r="H75" s="5">
        <v>0</v>
      </c>
    </row>
    <row r="76" spans="1:8">
      <c r="A76" s="63" t="s">
        <v>594</v>
      </c>
      <c r="B76" s="52" t="s">
        <v>564</v>
      </c>
      <c r="C76" s="5"/>
      <c r="D76" s="5"/>
      <c r="E76" s="5">
        <v>0</v>
      </c>
      <c r="F76" s="5"/>
      <c r="G76" s="5"/>
      <c r="H76" s="5">
        <v>0</v>
      </c>
    </row>
    <row r="77" spans="1:8">
      <c r="A77" s="63" t="s">
        <v>595</v>
      </c>
      <c r="B77" s="52" t="s">
        <v>566</v>
      </c>
      <c r="C77" s="5"/>
      <c r="D77" s="5"/>
      <c r="E77" s="5">
        <v>0</v>
      </c>
      <c r="F77" s="5"/>
      <c r="G77" s="5"/>
      <c r="H77" s="5">
        <v>0</v>
      </c>
    </row>
    <row r="78" spans="1:8">
      <c r="A78" s="17"/>
      <c r="B78" s="51"/>
      <c r="C78" s="4"/>
      <c r="D78" s="4"/>
      <c r="E78" s="4"/>
      <c r="F78" s="4"/>
      <c r="G78" s="4"/>
      <c r="H78" s="4"/>
    </row>
    <row r="79" spans="1:8">
      <c r="A79" s="147" t="s">
        <v>493</v>
      </c>
      <c r="B79" s="160"/>
      <c r="C79" s="116">
        <v>55968779.019999996</v>
      </c>
      <c r="D79" s="116">
        <v>5543415.2999999998</v>
      </c>
      <c r="E79" s="116">
        <v>61512194.319999993</v>
      </c>
      <c r="F79" s="116">
        <v>42166454.700000003</v>
      </c>
      <c r="G79" s="116">
        <v>42089925.700000003</v>
      </c>
      <c r="H79" s="116">
        <v>19345739.619999994</v>
      </c>
    </row>
    <row r="80" spans="1:8">
      <c r="A80" s="23"/>
      <c r="B80" s="65"/>
      <c r="C80" s="61"/>
      <c r="D80" s="61"/>
      <c r="E80" s="61"/>
      <c r="F80" s="61"/>
      <c r="G80" s="61"/>
      <c r="H80" s="61"/>
    </row>
  </sheetData>
  <mergeCells count="15">
    <mergeCell ref="C2:G2"/>
    <mergeCell ref="A2:B2"/>
    <mergeCell ref="A3:B3"/>
    <mergeCell ref="A5:B5"/>
    <mergeCell ref="A1:H1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A967-8A9B-428D-8B62-DFC8BA8ADFE0}">
  <dimension ref="A1:G29"/>
  <sheetViews>
    <sheetView topLeftCell="A13" workbookViewId="0">
      <selection activeCell="B5" sqref="B5"/>
    </sheetView>
  </sheetViews>
  <sheetFormatPr baseColWidth="10" defaultColWidth="30.44140625" defaultRowHeight="40.200000000000003" customHeight="1"/>
  <sheetData>
    <row r="1" spans="1:7" ht="40.200000000000003" customHeight="1">
      <c r="A1" s="120" t="s">
        <v>748</v>
      </c>
      <c r="B1" s="121"/>
      <c r="C1" s="121"/>
      <c r="D1" s="121"/>
      <c r="E1" s="121"/>
      <c r="F1" s="121"/>
      <c r="G1" s="122"/>
    </row>
    <row r="2" spans="1:7" ht="40.200000000000003" customHeight="1">
      <c r="A2" s="66"/>
      <c r="B2" s="159" t="s">
        <v>290</v>
      </c>
      <c r="C2" s="159"/>
      <c r="D2" s="159"/>
      <c r="E2" s="159"/>
      <c r="F2" s="159"/>
      <c r="G2" s="56"/>
    </row>
    <row r="3" spans="1:7" ht="40.200000000000003" customHeight="1">
      <c r="A3" s="13" t="s">
        <v>0</v>
      </c>
      <c r="B3" s="2" t="s">
        <v>291</v>
      </c>
      <c r="C3" s="2" t="s">
        <v>292</v>
      </c>
      <c r="D3" s="2" t="s">
        <v>293</v>
      </c>
      <c r="E3" s="2" t="s">
        <v>596</v>
      </c>
      <c r="F3" s="2" t="s">
        <v>200</v>
      </c>
      <c r="G3" s="8" t="s">
        <v>295</v>
      </c>
    </row>
    <row r="4" spans="1:7" ht="13.2">
      <c r="A4" s="67" t="s">
        <v>597</v>
      </c>
      <c r="B4" s="113">
        <v>19636975.699999999</v>
      </c>
      <c r="C4" s="113">
        <v>1062482.57</v>
      </c>
      <c r="D4" s="113">
        <v>20699458.27</v>
      </c>
      <c r="E4" s="113">
        <v>11745573.119999999</v>
      </c>
      <c r="F4" s="113">
        <v>11745573.119999999</v>
      </c>
      <c r="G4" s="113">
        <v>8953885.1500000004</v>
      </c>
    </row>
    <row r="5" spans="1:7" ht="20.399999999999999">
      <c r="A5" s="14" t="s">
        <v>598</v>
      </c>
      <c r="B5" s="114">
        <v>19636975.699999999</v>
      </c>
      <c r="C5" s="114">
        <v>1062482.57</v>
      </c>
      <c r="D5" s="114">
        <v>20699458.27</v>
      </c>
      <c r="E5" s="114">
        <v>11745573.119999999</v>
      </c>
      <c r="F5" s="114">
        <v>11745573.119999999</v>
      </c>
      <c r="G5" s="114">
        <v>8953885.1500000004</v>
      </c>
    </row>
    <row r="6" spans="1:7" ht="13.2">
      <c r="A6" s="14" t="s">
        <v>599</v>
      </c>
      <c r="B6" s="4"/>
      <c r="C6" s="4"/>
      <c r="D6" s="4">
        <v>0</v>
      </c>
      <c r="E6" s="4"/>
      <c r="F6" s="4"/>
      <c r="G6" s="4">
        <v>0</v>
      </c>
    </row>
    <row r="7" spans="1:7" ht="13.2">
      <c r="A7" s="14" t="s">
        <v>600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13.2">
      <c r="A8" s="35" t="s">
        <v>601</v>
      </c>
      <c r="B8" s="5"/>
      <c r="C8" s="5"/>
      <c r="D8" s="4">
        <v>0</v>
      </c>
      <c r="E8" s="5"/>
      <c r="F8" s="5"/>
      <c r="G8" s="5">
        <v>0</v>
      </c>
    </row>
    <row r="9" spans="1:7" ht="13.2">
      <c r="A9" s="35" t="s">
        <v>602</v>
      </c>
      <c r="B9" s="5"/>
      <c r="C9" s="5"/>
      <c r="D9" s="4">
        <v>0</v>
      </c>
      <c r="E9" s="5"/>
      <c r="F9" s="5"/>
      <c r="G9" s="5">
        <v>0</v>
      </c>
    </row>
    <row r="10" spans="1:7" ht="13.2">
      <c r="A10" s="14" t="s">
        <v>603</v>
      </c>
      <c r="B10" s="4"/>
      <c r="C10" s="4"/>
      <c r="D10" s="4">
        <v>0</v>
      </c>
      <c r="E10" s="4"/>
      <c r="F10" s="4"/>
      <c r="G10" s="4">
        <v>0</v>
      </c>
    </row>
    <row r="11" spans="1:7" ht="30.6">
      <c r="A11" s="14" t="s">
        <v>604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3.2">
      <c r="A12" s="35" t="s">
        <v>605</v>
      </c>
      <c r="B12" s="5"/>
      <c r="C12" s="5"/>
      <c r="D12" s="4">
        <v>0</v>
      </c>
      <c r="E12" s="5"/>
      <c r="F12" s="5"/>
      <c r="G12" s="5">
        <v>0</v>
      </c>
    </row>
    <row r="13" spans="1:7" ht="13.2">
      <c r="A13" s="35" t="s">
        <v>606</v>
      </c>
      <c r="B13" s="5"/>
      <c r="C13" s="5"/>
      <c r="D13" s="4">
        <v>0</v>
      </c>
      <c r="E13" s="5"/>
      <c r="F13" s="5"/>
      <c r="G13" s="5">
        <v>0</v>
      </c>
    </row>
    <row r="14" spans="1:7" ht="13.2">
      <c r="A14" s="14" t="s">
        <v>607</v>
      </c>
      <c r="B14" s="4"/>
      <c r="C14" s="4"/>
      <c r="D14" s="4">
        <v>0</v>
      </c>
      <c r="E14" s="4"/>
      <c r="F14" s="4"/>
      <c r="G14" s="4">
        <v>0</v>
      </c>
    </row>
    <row r="15" spans="1:7" ht="13.2">
      <c r="A15" s="14"/>
      <c r="B15" s="5"/>
      <c r="C15" s="5"/>
      <c r="D15" s="5"/>
      <c r="E15" s="5"/>
      <c r="F15" s="5"/>
      <c r="G15" s="5"/>
    </row>
    <row r="16" spans="1:7" ht="13.2">
      <c r="A16" s="10" t="s">
        <v>608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20.399999999999999">
      <c r="A17" s="14" t="s">
        <v>598</v>
      </c>
      <c r="B17" s="5">
        <v>0</v>
      </c>
      <c r="C17" s="5">
        <v>0</v>
      </c>
      <c r="D17" s="4">
        <v>0</v>
      </c>
      <c r="E17" s="5">
        <v>0</v>
      </c>
      <c r="F17" s="5">
        <v>0</v>
      </c>
      <c r="G17" s="4">
        <v>0</v>
      </c>
    </row>
    <row r="18" spans="1:7" ht="13.2">
      <c r="A18" s="14" t="s">
        <v>599</v>
      </c>
      <c r="B18" s="4"/>
      <c r="C18" s="4"/>
      <c r="D18" s="4">
        <v>0</v>
      </c>
      <c r="E18" s="4"/>
      <c r="F18" s="4"/>
      <c r="G18" s="4">
        <v>0</v>
      </c>
    </row>
    <row r="19" spans="1:7" ht="13.2">
      <c r="A19" s="14" t="s">
        <v>600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3.2">
      <c r="A20" s="35" t="s">
        <v>601</v>
      </c>
      <c r="B20" s="5"/>
      <c r="C20" s="5"/>
      <c r="D20" s="4">
        <v>0</v>
      </c>
      <c r="E20" s="5"/>
      <c r="F20" s="5"/>
      <c r="G20" s="5">
        <v>0</v>
      </c>
    </row>
    <row r="21" spans="1:7" ht="13.2">
      <c r="A21" s="35" t="s">
        <v>602</v>
      </c>
      <c r="B21" s="5"/>
      <c r="C21" s="5"/>
      <c r="D21" s="4">
        <v>0</v>
      </c>
      <c r="E21" s="5"/>
      <c r="F21" s="5"/>
      <c r="G21" s="5">
        <v>0</v>
      </c>
    </row>
    <row r="22" spans="1:7" ht="13.2">
      <c r="A22" s="14" t="s">
        <v>603</v>
      </c>
      <c r="B22" s="4"/>
      <c r="C22" s="4"/>
      <c r="D22" s="4">
        <v>0</v>
      </c>
      <c r="E22" s="4"/>
      <c r="F22" s="4"/>
      <c r="G22" s="4">
        <v>0</v>
      </c>
    </row>
    <row r="23" spans="1:7" ht="30.6">
      <c r="A23" s="14" t="s">
        <v>604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3.2">
      <c r="A24" s="35" t="s">
        <v>605</v>
      </c>
      <c r="B24" s="5"/>
      <c r="C24" s="5"/>
      <c r="D24" s="4">
        <v>0</v>
      </c>
      <c r="E24" s="5"/>
      <c r="F24" s="5"/>
      <c r="G24" s="5">
        <v>0</v>
      </c>
    </row>
    <row r="25" spans="1:7" ht="13.2">
      <c r="A25" s="35" t="s">
        <v>606</v>
      </c>
      <c r="B25" s="5"/>
      <c r="C25" s="5"/>
      <c r="D25" s="4">
        <v>0</v>
      </c>
      <c r="E25" s="5"/>
      <c r="F25" s="5"/>
      <c r="G25" s="5">
        <v>0</v>
      </c>
    </row>
    <row r="26" spans="1:7" ht="13.2">
      <c r="A26" s="14" t="s">
        <v>607</v>
      </c>
      <c r="B26" s="4"/>
      <c r="C26" s="4"/>
      <c r="D26" s="4">
        <v>0</v>
      </c>
      <c r="E26" s="4"/>
      <c r="F26" s="4"/>
      <c r="G26" s="4">
        <v>0</v>
      </c>
    </row>
    <row r="27" spans="1:7" ht="20.399999999999999">
      <c r="A27" s="10" t="s">
        <v>609</v>
      </c>
      <c r="B27" s="113">
        <v>19636975.699999999</v>
      </c>
      <c r="C27" s="113">
        <v>1062482.57</v>
      </c>
      <c r="D27" s="113">
        <v>20699458.27</v>
      </c>
      <c r="E27" s="113">
        <v>11745573.119999999</v>
      </c>
      <c r="F27" s="113">
        <v>11745573.119999999</v>
      </c>
      <c r="G27" s="113">
        <v>8953885.1500000004</v>
      </c>
    </row>
    <row r="28" spans="1:7" ht="13.2">
      <c r="A28" s="68"/>
      <c r="B28" s="7"/>
      <c r="C28" s="7"/>
      <c r="D28" s="7"/>
      <c r="E28" s="7"/>
      <c r="F28" s="7"/>
      <c r="G28" s="7"/>
    </row>
    <row r="29" spans="1:7" ht="13.2"/>
  </sheetData>
  <mergeCells count="2">
    <mergeCell ref="B2:F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2022-10-24T19:09:57Z</dcterms:created>
  <dcterms:modified xsi:type="dcterms:W3CDTF">2023-01-24T20:03:40Z</dcterms:modified>
</cp:coreProperties>
</file>