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45764739-CE34-4A8F-B307-EFD68343CC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1" i="4" l="1"/>
  <c r="H16" i="4"/>
  <c r="E21" i="4"/>
  <c r="E39" i="4" s="1"/>
  <c r="H21" i="4"/>
  <c r="H31" i="4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<sst xmlns="http://schemas.openxmlformats.org/spreadsheetml/2006/main" count="102" uniqueCount="54">
  <si>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</si>
  <si>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</si>
  <si>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</si>
  <si>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</si>
  <si>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</si>
  <si>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</si>
  <si>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</si>
  <si>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</si>
  <si>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</si>
  <si>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</si>
  <si>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</si>
  <si>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</si>
  <si>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</si>
  <si>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</si>
  <si>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</si>
  <si>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</si>
  <si>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</si>
  <si>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</si>
  <si>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</si>
  <si>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</si>
  <si>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</si>
  <si>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</si>
  <si>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</si>
  <si>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</si>
  <si>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</si>
  <si>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</si>
  <si>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</si>
  <si>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</si>
  <si>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</si>
  <si>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</si>
  <si>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</si>
  <si>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</si>
  <si>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</si>
  <si>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</si>
  <si>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</si>
  <si>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</si>
  <si>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</si>
  <si>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</si>
  <si>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</si>
  <si>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</si>
  <si>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</si>
  <si>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</si>
  <si>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</si>
  <si>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</si>
  <si>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</si>
  <si>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</si>
  <si>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</si>
  <si>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</si>
  <si>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</si>
  <si>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Comité Municipal de Agua Potable y Alcantarillado de Apaseo el Grande, Gto.
Estado Analítico de Ingresos
Del 1 de Enero AL 31 DE DICIEMBRE DEL 2022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</si>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</sst>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Border="1" applyAlignment="1" applyProtection="1">
      <alignment horizontal="center" vertical="top"/>
      <protection locked="0"/>
    </xf>
    <xf numFmtId="0" fontId="9" fillId="0" borderId="9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4" fillId="0" borderId="13" xfId="8" applyNumberFormat="1" applyFont="1" applyBorder="1" applyAlignment="1" applyProtection="1">
      <alignment vertical="top"/>
      <protection locked="0"/>
    </xf>
    <xf numFmtId="0" fontId="9" fillId="0" borderId="5" xfId="9" applyFont="1" applyBorder="1" applyAlignment="1">
      <alignment horizontal="center" vertical="top"/>
    </xf>
    <xf numFmtId="0" fontId="9" fillId="0" borderId="0" xfId="8" applyFont="1" applyAlignment="1">
      <alignment horizontal="justify" vertical="top" wrapText="1"/>
    </xf>
    <xf numFmtId="0" fontId="8" fillId="0" borderId="5" xfId="8" applyFont="1" applyBorder="1" applyAlignment="1">
      <alignment horizontal="center" vertical="top"/>
    </xf>
    <xf numFmtId="0" fontId="8" fillId="0" borderId="0" xfId="8" applyFont="1" applyAlignment="1">
      <alignment horizontal="left" vertical="top" wrapText="1"/>
    </xf>
    <xf numFmtId="0" fontId="9" fillId="0" borderId="0" xfId="8" applyFont="1" applyAlignment="1">
      <alignment vertical="top"/>
    </xf>
    <xf numFmtId="0" fontId="8" fillId="0" borderId="8" xfId="8" quotePrefix="1" applyFont="1" applyBorder="1" applyAlignment="1">
      <alignment horizontal="center" vertical="top"/>
    </xf>
    <xf numFmtId="0" fontId="9" fillId="0" borderId="9" xfId="8" applyFont="1" applyBorder="1" applyAlignment="1">
      <alignment horizontal="center" vertical="top" wrapText="1"/>
    </xf>
    <xf numFmtId="4" fontId="4" fillId="0" borderId="12" xfId="8" applyNumberFormat="1" applyFont="1" applyBorder="1" applyAlignment="1" applyProtection="1">
      <alignment vertical="top"/>
      <protection locked="0"/>
    </xf>
    <xf numFmtId="4" fontId="4" fillId="0" borderId="14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12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9" fillId="0" borderId="14" xfId="8" applyNumberFormat="1" applyFont="1" applyBorder="1" applyAlignment="1" applyProtection="1">
      <alignment vertical="top"/>
      <protection locked="0"/>
    </xf>
    <xf numFmtId="4" fontId="8" fillId="0" borderId="13" xfId="8" applyNumberFormat="1" applyFont="1" applyBorder="1" applyAlignment="1" applyProtection="1">
      <alignment vertical="top"/>
      <protection locked="0"/>
    </xf>
    <xf numFmtId="0" fontId="8" fillId="0" borderId="11" xfId="8" quotePrefix="1" applyFont="1" applyBorder="1" applyAlignment="1" applyProtection="1">
      <alignment horizontal="center" vertical="top"/>
      <protection locked="0"/>
    </xf>
    <xf numFmtId="0" fontId="8" fillId="0" borderId="11" xfId="8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vertical="top"/>
      <protection locked="0"/>
    </xf>
    <xf numFmtId="0" fontId="8" fillId="0" borderId="4" xfId="8" quotePrefix="1" applyFont="1" applyBorder="1" applyAlignment="1" applyProtection="1">
      <alignment horizontal="center"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9" fillId="0" borderId="5" xfId="8" applyFont="1" applyBorder="1" applyAlignment="1">
      <alignment horizontal="left" vertical="top"/>
    </xf>
    <xf numFmtId="0" fontId="9" fillId="0" borderId="5" xfId="8" applyFont="1" applyBorder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49" fontId="13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9" fillId="0" borderId="5" xfId="8" applyFont="1" applyBorder="1" applyAlignment="1">
      <alignment horizontal="left" vertical="top" wrapText="1"/>
    </xf>
    <xf numFmtId="0" fontId="9" fillId="0" borderId="2" xfId="8" applyFont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9" fillId="0" borderId="0" xfId="9" applyNumberFormat="1" applyFont="1" applyAlignment="1" applyProtection="1">
      <alignment horizontal="center" vertical="top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</cellXfs>
  <cellStyles count="50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43" xr:uid="{0E329E9E-9F59-45F8-A64C-4986EAFD99EC}"/>
    <cellStyle name="Millares 2 2 3" xfId="35" xr:uid="{DB55BB76-BCC9-49AC-865A-24C509E3E78E}"/>
    <cellStyle name="Millares 2 2 4" xfId="27" xr:uid="{56FBD901-DA05-4CDC-8ED7-CAE5A6C7B2E4}"/>
    <cellStyle name="Millares 2 2 5" xfId="19" xr:uid="{5893EFA0-FE7E-492F-99DB-F4407414CFFD}"/>
    <cellStyle name="Millares 2 3" xfId="5" xr:uid="{00000000-0005-0000-0000-000004000000}"/>
    <cellStyle name="Millares 2 3 2" xfId="44" xr:uid="{519A1E61-71C5-4CB9-BBB6-A955ED20B145}"/>
    <cellStyle name="Millares 2 3 3" xfId="36" xr:uid="{31F6765B-954E-48AD-89E1-4DE757D352DF}"/>
    <cellStyle name="Millares 2 3 4" xfId="28" xr:uid="{5B538805-AB38-462C-BBAA-AD5DEDFC0EAC}"/>
    <cellStyle name="Millares 2 3 5" xfId="20" xr:uid="{83A5091F-0FFD-41C3-B0D5-E2DB23773B82}"/>
    <cellStyle name="Millares 2 4" xfId="42" xr:uid="{97F422B5-A98A-4D1B-95C9-6802AD96A9A7}"/>
    <cellStyle name="Millares 2 5" xfId="34" xr:uid="{F73ACD77-554C-4CFD-85BB-35BC146DAF2A}"/>
    <cellStyle name="Millares 2 6" xfId="26" xr:uid="{C4B2D3F3-02FD-481A-BAE0-176FAE774250}"/>
    <cellStyle name="Millares 2 7" xfId="18" xr:uid="{40F80BAB-70DB-46F5-89D2-BB3BA2039089}"/>
    <cellStyle name="Millares 3" xfId="6" xr:uid="{00000000-0005-0000-0000-000005000000}"/>
    <cellStyle name="Millares 3 2" xfId="45" xr:uid="{4DC15F57-C161-4B16-8B41-C9681C6190A4}"/>
    <cellStyle name="Millares 3 3" xfId="37" xr:uid="{D6CFE4FA-DE1F-4258-9BD3-15446B5470A9}"/>
    <cellStyle name="Millares 3 4" xfId="29" xr:uid="{BCA114AE-FDC9-45AC-9A9F-E98840681C59}"/>
    <cellStyle name="Millares 3 5" xfId="21" xr:uid="{C03D877A-90AE-439B-9667-58F5B446902B}"/>
    <cellStyle name="Moneda 2" xfId="7" xr:uid="{00000000-0005-0000-0000-000006000000}"/>
    <cellStyle name="Moneda 2 2" xfId="46" xr:uid="{2ECFCE0D-F304-4078-8640-E251D22F1744}"/>
    <cellStyle name="Moneda 2 3" xfId="38" xr:uid="{D2BB6D2D-8DC7-4F9A-B856-BAAB7F3F3254}"/>
    <cellStyle name="Moneda 2 4" xfId="30" xr:uid="{6102239B-3BB2-4E39-8AC6-DBF1BF131F08}"/>
    <cellStyle name="Moneda 2 5" xfId="22" xr:uid="{CFF39EBF-A3AE-4967-8782-BB2ABDED3A5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7" xr:uid="{5066D437-66C1-4157-8C77-84C26C8047F5}"/>
    <cellStyle name="Normal 2 4" xfId="39" xr:uid="{9FEF80DC-7ECB-4AA1-8C3E-3B22BBF3C131}"/>
    <cellStyle name="Normal 2 5" xfId="31" xr:uid="{3CD5A048-E06C-46B5-8642-ED98D2D8F3D6}"/>
    <cellStyle name="Normal 2 6" xfId="23" xr:uid="{B68242DB-5BEB-4FAD-B608-82CC76BD29AE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9" xr:uid="{8142420E-E423-42E4-B354-14993BD04A4E}"/>
    <cellStyle name="Normal 6 2 3" xfId="41" xr:uid="{19D3636A-58E7-48E2-8324-33F5C897CA12}"/>
    <cellStyle name="Normal 6 2 4" xfId="33" xr:uid="{8C8A2D2B-2C24-47B2-8AFD-47C08E45959A}"/>
    <cellStyle name="Normal 6 2 5" xfId="25" xr:uid="{571F2767-98F0-4566-B868-AEF109240DBE}"/>
    <cellStyle name="Normal 6 3" xfId="48" xr:uid="{37127475-AE2A-4D20-B0F7-F572BF4E54D2}"/>
    <cellStyle name="Normal 6 4" xfId="40" xr:uid="{7482F6C3-4352-442A-9BB0-CAD7931572B7}"/>
    <cellStyle name="Normal 6 5" xfId="32" xr:uid="{0C91A98E-4B1C-469C-8119-753750C58CB8}"/>
    <cellStyle name="Normal 6 6" xfId="24" xr:uid="{DC483B49-0B3E-4819-80F4-12FFC8BE278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zoomScaleNormal="100" workbookViewId="0">
      <selection activeCell="A50" sqref="A1:H50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365194.87</v>
      </c>
      <c r="D9" s="22">
        <v>0</v>
      </c>
      <c r="E9" s="22">
        <f t="shared" si="0"/>
        <v>365194.87</v>
      </c>
      <c r="F9" s="22">
        <v>1162451.07</v>
      </c>
      <c r="G9" s="22">
        <v>1162451.07</v>
      </c>
      <c r="H9" s="22">
        <f t="shared" si="1"/>
        <v>797256.20000000007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55603584.149999999</v>
      </c>
      <c r="D11" s="22">
        <v>1490585</v>
      </c>
      <c r="E11" s="22">
        <f t="shared" si="2"/>
        <v>57094169.149999999</v>
      </c>
      <c r="F11" s="22">
        <v>48366460.850000001</v>
      </c>
      <c r="G11" s="22">
        <v>48366460.850000001</v>
      </c>
      <c r="H11" s="22">
        <f t="shared" si="3"/>
        <v>-7237123.299999997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4052830.3</v>
      </c>
      <c r="E14" s="22">
        <f t="shared" ref="E14" si="4">C14+D14</f>
        <v>4052830.3</v>
      </c>
      <c r="F14" s="22">
        <v>2709150.5</v>
      </c>
      <c r="G14" s="22">
        <v>2709150.5</v>
      </c>
      <c r="H14" s="22">
        <f t="shared" ref="H14" si="5">G14-C14</f>
        <v>2709150.5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55968779.019999996</v>
      </c>
      <c r="D16" s="23">
        <f t="shared" ref="D16:H16" si="6">SUM(D5:D14)</f>
        <v>5543415.2999999998</v>
      </c>
      <c r="E16" s="23">
        <f t="shared" si="6"/>
        <v>61512194.319999993</v>
      </c>
      <c r="F16" s="23">
        <f t="shared" si="6"/>
        <v>52238062.420000002</v>
      </c>
      <c r="G16" s="11">
        <f t="shared" si="6"/>
        <v>52238062.420000002</v>
      </c>
      <c r="H16" s="12">
        <f t="shared" si="6"/>
        <v>-3730716.5999999968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0.399999999999999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55968779.019999996</v>
      </c>
      <c r="D31" s="26">
        <f t="shared" si="14"/>
        <v>1490585</v>
      </c>
      <c r="E31" s="26">
        <f t="shared" si="14"/>
        <v>57459364.019999996</v>
      </c>
      <c r="F31" s="26">
        <f t="shared" si="14"/>
        <v>49528911.920000002</v>
      </c>
      <c r="G31" s="26">
        <f t="shared" si="14"/>
        <v>49528911.920000002</v>
      </c>
      <c r="H31" s="26">
        <f t="shared" si="14"/>
        <v>-6439867.0999999968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365194.87</v>
      </c>
      <c r="D33" s="25">
        <v>0</v>
      </c>
      <c r="E33" s="25">
        <f>C33+D33</f>
        <v>365194.87</v>
      </c>
      <c r="F33" s="25">
        <v>1162451.07</v>
      </c>
      <c r="G33" s="25">
        <v>1162451.07</v>
      </c>
      <c r="H33" s="25">
        <f t="shared" ref="H33:H34" si="15">G33-C33</f>
        <v>797256.20000000007</v>
      </c>
      <c r="I33" s="45" t="s">
        <v>40</v>
      </c>
    </row>
    <row r="34" spans="1:9" ht="11.4" x14ac:dyDescent="0.2">
      <c r="A34" s="16"/>
      <c r="B34" s="17" t="s">
        <v>32</v>
      </c>
      <c r="C34" s="25">
        <v>55603584.149999999</v>
      </c>
      <c r="D34" s="25">
        <v>1490585</v>
      </c>
      <c r="E34" s="25">
        <f>C34+D34</f>
        <v>57094169.149999999</v>
      </c>
      <c r="F34" s="25">
        <v>48366460.850000001</v>
      </c>
      <c r="G34" s="25">
        <v>48366460.850000001</v>
      </c>
      <c r="H34" s="25">
        <f t="shared" si="15"/>
        <v>-7237123.299999997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4052830.3</v>
      </c>
      <c r="E37" s="26">
        <f t="shared" si="17"/>
        <v>4052830.3</v>
      </c>
      <c r="F37" s="26">
        <f t="shared" si="17"/>
        <v>2709150.5</v>
      </c>
      <c r="G37" s="26">
        <f t="shared" si="17"/>
        <v>2709150.5</v>
      </c>
      <c r="H37" s="26">
        <f t="shared" si="17"/>
        <v>2709150.5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4052830.3</v>
      </c>
      <c r="E38" s="25">
        <f>C38+D38</f>
        <v>4052830.3</v>
      </c>
      <c r="F38" s="25">
        <v>2709150.5</v>
      </c>
      <c r="G38" s="25">
        <v>2709150.5</v>
      </c>
      <c r="H38" s="25">
        <f>G38-C38</f>
        <v>2709150.5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55968779.019999996</v>
      </c>
      <c r="D39" s="23">
        <f t="shared" ref="D39:H39" si="18">SUM(D37+D31+D21)</f>
        <v>5543415.2999999998</v>
      </c>
      <c r="E39" s="23">
        <f t="shared" si="18"/>
        <v>61512194.319999993</v>
      </c>
      <c r="F39" s="23">
        <f t="shared" si="18"/>
        <v>52238062.420000002</v>
      </c>
      <c r="G39" s="23">
        <f t="shared" si="18"/>
        <v>52238062.420000002</v>
      </c>
      <c r="H39" s="12">
        <f t="shared" si="18"/>
        <v>-3730716.5999999968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8" spans="1:9" x14ac:dyDescent="0.2">
      <c r="B48" s="67" t="s">
        <v>50</v>
      </c>
      <c r="C48" s="68"/>
      <c r="D48" s="69"/>
      <c r="E48" s="69"/>
      <c r="F48" s="66" t="s">
        <v>51</v>
      </c>
      <c r="G48" s="66"/>
    </row>
    <row r="49" spans="2:7" x14ac:dyDescent="0.2">
      <c r="B49" s="67" t="s">
        <v>52</v>
      </c>
      <c r="C49" s="68"/>
      <c r="D49" s="69"/>
      <c r="E49" s="69"/>
      <c r="F49" s="66" t="s">
        <v>53</v>
      </c>
      <c r="G49" s="66"/>
    </row>
  </sheetData>
  <sheetProtection formatCells="0" formatColumns="0" formatRows="0" insertRows="0" autoFilter="0"/>
  <mergeCells count="11">
    <mergeCell ref="F48:G48"/>
    <mergeCell ref="F49:G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2023-01-24T15:06:26Z</cp:lastPrinted>
  <dcterms:created xsi:type="dcterms:W3CDTF">2012-12-11T20:48:19Z</dcterms:created>
  <dcterms:modified xsi:type="dcterms:W3CDTF">2023-01-24T15:07:16Z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