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9"/>
  <workbookPr/>
  <mc:AlternateContent xmlns:mc="http://schemas.openxmlformats.org/markup-compatibility/2006">
    <mc:Choice Requires="x15">
      <x15ac:absPath xmlns:x15ac="http://schemas.microsoft.com/office/spreadsheetml/2010/11/ac" url="C:\Users\Contabilidad\Desktop\INFORMACION TRIMESTRAL Y CUENTAS PUBLICAS\2DO TRIMESTRE 2022\"/>
    </mc:Choice>
  </mc:AlternateContent>
  <xr:revisionPtr revIDLastSave="0" documentId="13_ncr:1_{420E22DC-E563-4067-AEBD-D26649010857}" xr6:coauthVersionLast="47" xr6:coauthVersionMax="47" xr10:uidLastSave="{00000000-0000-0000-0000-000000000000}"/>
  <bookViews>
    <workbookView xWindow="-108" yWindow="-108" windowWidth="23256" windowHeight="12576" firstSheet="1" activeTab="8" xr2:uid="{00000000-000D-0000-FFFF-FFFF00000000}"/>
  </bookViews>
  <sheets>
    <sheet name="Hoja1" sheetId="4" state="hidden" r:id="rId1"/>
    <sheet name="F1" sheetId="3" r:id="rId2"/>
    <sheet name="F2" sheetId="5" r:id="rId3"/>
    <sheet name="F3" sheetId="6" r:id="rId4"/>
    <sheet name="F4" sheetId="7" r:id="rId5"/>
    <sheet name="F5" sheetId="8" r:id="rId6"/>
    <sheet name="F6A" sheetId="9" r:id="rId7"/>
    <sheet name="F6B" sheetId="10" r:id="rId8"/>
    <sheet name="F6C" sheetId="11" r:id="rId9"/>
    <sheet name="F6D" sheetId="12" r:id="rId10"/>
    <sheet name="F7A" sheetId="13" r:id="rId11"/>
    <sheet name="F7B" sheetId="14" r:id="rId12"/>
    <sheet name="F7C" sheetId="15" r:id="rId13"/>
    <sheet name="F7D" sheetId="16" r:id="rId14"/>
    <sheet name="F8" sheetId="17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5" l="1"/>
  <c r="G29" i="16"/>
  <c r="G7" i="16"/>
  <c r="G27" i="12"/>
  <c r="F27" i="12"/>
  <c r="E27" i="12"/>
  <c r="D27" i="12"/>
  <c r="C27" i="12"/>
  <c r="B27" i="12"/>
  <c r="G4" i="12"/>
  <c r="F4" i="12"/>
  <c r="E4" i="12"/>
  <c r="D4" i="12"/>
  <c r="C4" i="12"/>
  <c r="B4" i="12"/>
  <c r="H5" i="11"/>
  <c r="G5" i="11"/>
  <c r="F5" i="11"/>
  <c r="F79" i="11" s="1"/>
  <c r="E5" i="11"/>
  <c r="D5" i="11"/>
  <c r="D79" i="11" s="1"/>
  <c r="H79" i="11"/>
  <c r="G79" i="11"/>
  <c r="E79" i="11"/>
  <c r="C79" i="11"/>
  <c r="H25" i="11"/>
  <c r="G25" i="11"/>
  <c r="F25" i="11"/>
  <c r="E25" i="11"/>
  <c r="D25" i="11"/>
  <c r="C25" i="11"/>
  <c r="E34" i="11"/>
  <c r="H34" i="11" s="1"/>
  <c r="H33" i="11"/>
  <c r="E33" i="11"/>
  <c r="E32" i="11"/>
  <c r="H32" i="11" s="1"/>
  <c r="E31" i="11"/>
  <c r="H31" i="11" s="1"/>
  <c r="H30" i="11"/>
  <c r="E30" i="11"/>
  <c r="E29" i="11"/>
  <c r="H29" i="11" s="1"/>
  <c r="E28" i="11"/>
  <c r="H28" i="11" s="1"/>
  <c r="H27" i="11"/>
  <c r="E27" i="11"/>
  <c r="E26" i="11"/>
  <c r="H26" i="11" s="1"/>
  <c r="H16" i="11"/>
  <c r="G16" i="11"/>
  <c r="F16" i="11"/>
  <c r="E16" i="11"/>
  <c r="D16" i="11"/>
  <c r="C16" i="11"/>
  <c r="C5" i="11" s="1"/>
  <c r="E23" i="11"/>
  <c r="H23" i="11" s="1"/>
  <c r="H22" i="11"/>
  <c r="E22" i="11"/>
  <c r="E21" i="11"/>
  <c r="H21" i="11" s="1"/>
  <c r="E20" i="11"/>
  <c r="H20" i="11" s="1"/>
  <c r="H19" i="11"/>
  <c r="E19" i="11"/>
  <c r="E18" i="11"/>
  <c r="H18" i="11" s="1"/>
  <c r="E17" i="11"/>
  <c r="H17" i="11" s="1"/>
  <c r="H6" i="11"/>
  <c r="G6" i="11"/>
  <c r="F6" i="11"/>
  <c r="E6" i="11"/>
  <c r="D6" i="11"/>
  <c r="C6" i="11"/>
  <c r="E14" i="11"/>
  <c r="H14" i="11" s="1"/>
  <c r="E13" i="11"/>
  <c r="H13" i="11" s="1"/>
  <c r="H12" i="11"/>
  <c r="E12" i="11"/>
  <c r="E11" i="11"/>
  <c r="H11" i="11" s="1"/>
  <c r="E10" i="11"/>
  <c r="H10" i="11" s="1"/>
  <c r="H9" i="11"/>
  <c r="E9" i="11"/>
  <c r="E8" i="11"/>
  <c r="H8" i="11" s="1"/>
  <c r="E7" i="11"/>
  <c r="H7" i="11" s="1"/>
  <c r="G26" i="10"/>
  <c r="F26" i="10"/>
  <c r="E26" i="10"/>
  <c r="D26" i="10"/>
  <c r="C26" i="10"/>
  <c r="B26" i="10"/>
  <c r="G5" i="10"/>
  <c r="F5" i="10"/>
  <c r="E5" i="10"/>
  <c r="D5" i="10"/>
  <c r="C5" i="10"/>
  <c r="B5" i="10"/>
  <c r="G12" i="10"/>
  <c r="D12" i="10"/>
  <c r="G11" i="10"/>
  <c r="D11" i="10"/>
  <c r="D10" i="10"/>
  <c r="G10" i="10" s="1"/>
  <c r="G9" i="10"/>
  <c r="D9" i="10"/>
  <c r="G8" i="10"/>
  <c r="D8" i="10"/>
  <c r="D7" i="10"/>
  <c r="G7" i="10" s="1"/>
  <c r="G6" i="10"/>
  <c r="D6" i="10"/>
  <c r="G65" i="8" l="1"/>
  <c r="F65" i="8"/>
  <c r="E65" i="8"/>
  <c r="D65" i="8"/>
  <c r="C65" i="8"/>
  <c r="B65" i="8"/>
  <c r="G37" i="8"/>
  <c r="F37" i="8"/>
  <c r="E37" i="8"/>
  <c r="D37" i="8"/>
  <c r="C37" i="8"/>
  <c r="B37" i="8"/>
  <c r="E55" i="7"/>
  <c r="D55" i="7"/>
  <c r="C55" i="7"/>
  <c r="E54" i="7"/>
  <c r="D54" i="7"/>
  <c r="C54" i="7"/>
  <c r="D34" i="7"/>
  <c r="D41" i="7" s="1"/>
  <c r="E41" i="7"/>
  <c r="C41" i="7"/>
  <c r="E34" i="7"/>
  <c r="C34" i="7"/>
  <c r="E30" i="7"/>
  <c r="D30" i="7"/>
  <c r="C30" i="7"/>
  <c r="E22" i="7"/>
  <c r="D22" i="7"/>
  <c r="C22" i="7"/>
  <c r="E21" i="7"/>
  <c r="D21" i="7"/>
  <c r="C21" i="7"/>
  <c r="E20" i="7"/>
  <c r="D20" i="7"/>
  <c r="C20" i="7"/>
  <c r="E7" i="7"/>
  <c r="D7" i="7"/>
  <c r="C7" i="7"/>
  <c r="C38" i="3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B44" i="3" l="1"/>
  <c r="B59" i="3" s="1"/>
  <c r="C44" i="3"/>
  <c r="C59" i="3" s="1"/>
  <c r="E44" i="3"/>
  <c r="E56" i="3" s="1"/>
  <c r="E76" i="3"/>
  <c r="F44" i="3"/>
  <c r="F56" i="3" s="1"/>
  <c r="F76" i="3"/>
  <c r="E78" i="3" l="1"/>
  <c r="F78" i="3"/>
</calcChain>
</file>

<file path=xl/sharedStrings.xml><?xml version="1.0" encoding="utf-8"?>
<sst xmlns="http://schemas.openxmlformats.org/spreadsheetml/2006/main" count="990" uniqueCount="750">
  <si>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</si>
  <si>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</si>
  <si>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</si>
  <si>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</si>
  <si>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</si>
  <si>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</si>
  <si>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</si>
  <si>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</si>
  <si>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</si>
  <si>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</si>
  <si>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</si>
  <si>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</si>
  <si>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</si>
  <si>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</si>
  <si>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</si>
  <si>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</si>
  <si>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</si>
  <si>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</si>
  <si>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</si>
  <si>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</si>
  <si>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</si>
  <si>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</si>
  <si>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</si>
  <si>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</si>
  <si>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</si>
  <si>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</si>
  <si>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</si>
  <si>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</si>
  <si>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</si>
  <si>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</si>
  <si>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</si>
  <si>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</si>
  <si>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</si>
  <si>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</si>
  <si>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</si>
  <si>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</si>
  <si>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</si>
  <si>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</si>
  <si>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</si>
  <si>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</si>
  <si>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</si>
  <si>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</si>
  <si>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</si>
  <si>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</si>
  <si>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</si>
  <si>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</si>
  <si>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</si>
  <si>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</si>
  <si>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</si>
  <si>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</si>
  <si>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</si>
  <si>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</si>
  <si>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</si>
  <si>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</si>
  <si>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</si>
  <si>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</si>
  <si>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</si>
  <si>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</si>
  <si>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</si>
  <si>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</si>
  <si>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</si>
  <si>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</si>
  <si>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</si>
  <si>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</si>
  <si>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</si>
  <si>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</si>
  <si>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</si>
  <si>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</si>
  <si>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</si>
  <si>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</si>
  <si>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</si>
  <si>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</si>
  <si>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</si>
  <si>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</si>
  <si>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</si>
  <si>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</si>
  <si>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</si>
  <si>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</si>
  <si>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</si>
  <si>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</si>
  <si>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</si>
  <si>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</si>
  <si>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</si>
  <si>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</si>
  <si>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</si>
  <si>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</si>
  <si>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</si>
  <si>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</si>
  <si>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</si>
  <si>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</si>
  <si>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</si>
  <si>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</si>
  <si>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</si>
  <si>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</si>
  <si>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</si>
  <si>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</si>
  <si>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</si>
  <si>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</si>
  <si>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</si>
  <si>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</si>
  <si>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</si>
  <si>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</si>
  <si>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</si>
  <si>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</si>
  <si>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</si>
  <si>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</si>
  <si>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</si>
  <si>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</si>
  <si>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</si>
  <si>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</si>
  <si>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</si>
  <si>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</si>
  <si>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</si>
  <si>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</si>
  <si>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</si>
  <si>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</si>
  <si>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</si>
  <si>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</si>
  <si>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</si>
  <si>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Comité Municipal de Agua Potable y Alcantarillado de Apaseo el Grande, Gto.
Estado de Situación Financiera Detallado - LDF
al 30 de Junio de 2022 y al 31 de Diciembre de 2021
PESOS</t>
  </si>
  <si>
    <t>Comité Municipal de Agua Potable y Alcantarillado de Apaseo el Grande, Gto.
Informe Analítico de la Deuda Pública y Otros Pasivos - LDF
al 30 de Junio de 2022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</si>
  <si>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</si>
  <si>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</si>
  <si>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</si>
  <si>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</si>
  <si>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</si>
  <si>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</si>
  <si>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</si>
  <si>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</si>
  <si>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</si>
  <si>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</si>
  <si>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</si>
  <si>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</si>
  <si>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</si>
  <si>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</si>
  <si>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</si>
  <si>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</si>
  <si>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</si>
  <si>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</si>
  <si>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</si>
  <si>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</si>
  <si>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</si>
  <si>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</si>
  <si>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</si>
  <si>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</si>
  <si>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</si>
  <si>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</si>
  <si>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</si>
  <si>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</si>
  <si>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</si>
  <si>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</si>
  <si>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</si>
  <si>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</si>
  <si>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</si>
  <si>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</si>
  <si>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</si>
  <si>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</si>
  <si>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</si>
  <si>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</si>
  <si>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</si>
  <si>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</si>
  <si>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</si>
  <si>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</si>
  <si>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Comité Municipal de Agua Potable y Alcantarillado de Apaseo el Grande, Gto.
Informe Analítico de Obligaciones Diferentes de Financiamientos # LDF
al 30 de Junio de 2022 y al 31 de Diciembre de 2021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</si>
  <si>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</si>
  <si>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</si>
  <si>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</si>
  <si>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</si>
  <si>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</si>
  <si>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</si>
  <si>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</si>
  <si>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</si>
  <si>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</si>
  <si>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</si>
  <si>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</si>
  <si>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</si>
  <si>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</si>
  <si>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</si>
  <si>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</si>
  <si>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</si>
  <si>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</si>
  <si>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</si>
  <si>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</si>
  <si>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</si>
  <si>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</si>
  <si>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</si>
  <si>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Comité Municipal de Agua Potable y Alcantarillado de Apaseo el Grande, Gto.
Balance Presupuestario - LDF
al 30 de Junio de 2022
PESOS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</si>
  <si>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</si>
  <si>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</si>
  <si>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</si>
  <si>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</si>
  <si>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</si>
  <si>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</si>
  <si>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</si>
  <si>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</si>
  <si>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</si>
  <si>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</si>
  <si>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</si>
  <si>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</si>
  <si>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</si>
  <si>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</si>
  <si>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</si>
  <si>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</si>
  <si>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</si>
  <si>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</si>
  <si>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</si>
  <si>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</si>
  <si>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</si>
  <si>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</si>
  <si>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</si>
  <si>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</si>
  <si>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</si>
  <si>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</si>
  <si>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</si>
  <si>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</si>
  <si>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</si>
  <si>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</si>
  <si>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</si>
  <si>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</si>
  <si>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</si>
  <si>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</si>
  <si>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</si>
  <si>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</si>
  <si>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</si>
  <si>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</si>
  <si>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</si>
  <si>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</si>
  <si>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Comité Municipal de Agua Potable y Alcantarillado de Apaseo el Grande, Gto.
Estado Analítico de Ingresos Detallado - LDF
al 30 de Junio de 2022
PESOS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</si>
  <si>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</si>
  <si>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</si>
  <si>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</si>
  <si>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</si>
  <si>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</si>
  <si>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</si>
  <si>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</si>
  <si>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</si>
  <si>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</si>
  <si>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</si>
  <si>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</si>
  <si>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</si>
  <si>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</si>
  <si>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</si>
  <si>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</si>
  <si>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</si>
  <si>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</si>
  <si>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</si>
  <si>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</si>
  <si>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</si>
  <si>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</si>
  <si>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</si>
  <si>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</si>
  <si>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</si>
  <si>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</si>
  <si>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</si>
  <si>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</si>
  <si>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</si>
  <si>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</si>
  <si>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</si>
  <si>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</si>
  <si>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</si>
  <si>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</si>
  <si>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</si>
  <si>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</si>
  <si>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</si>
  <si>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</si>
  <si>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</si>
  <si>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</si>
  <si>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</si>
  <si>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</si>
  <si>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</si>
  <si>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</si>
  <si>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</si>
  <si>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</si>
  <si>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</si>
  <si>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</si>
  <si>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</si>
  <si>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</si>
  <si>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</si>
  <si>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</si>
  <si>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</si>
  <si>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</si>
  <si>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</si>
  <si>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</si>
  <si>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</si>
  <si>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</si>
  <si>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</si>
  <si>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</si>
  <si>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</si>
  <si>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</si>
  <si>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</si>
  <si>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</si>
  <si>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</si>
  <si>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</si>
  <si>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</si>
  <si>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</si>
  <si>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</si>
  <si>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Comité Municipal de Agua Potable y Alcantarillado de Apaseo el Grande, Gto.
Clasificación por Objeto del Gasto (Capítulo y Concepto)
al 30 de Junio de 2022
PESOS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</si>
  <si>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</si>
  <si>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</si>
  <si>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</si>
  <si>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</si>
  <si>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</si>
  <si>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</si>
  <si>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</si>
  <si>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</si>
  <si>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</si>
  <si>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</si>
  <si>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</si>
  <si>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</si>
  <si>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</si>
  <si>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</si>
  <si>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</si>
  <si>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</si>
  <si>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</si>
  <si>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</si>
  <si>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</si>
  <si>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</si>
  <si>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</si>
  <si>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</si>
  <si>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</si>
  <si>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</si>
  <si>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</si>
  <si>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</si>
  <si>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</si>
  <si>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</si>
  <si>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</si>
  <si>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</si>
  <si>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</si>
  <si>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</si>
  <si>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</si>
  <si>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</si>
  <si>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</si>
  <si>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</si>
  <si>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</si>
  <si>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</si>
  <si>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</si>
  <si>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</si>
  <si>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</si>
  <si>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</si>
  <si>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</si>
  <si>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</si>
  <si>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</si>
  <si>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</si>
  <si>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</si>
  <si>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</si>
  <si>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</si>
  <si>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</si>
  <si>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</si>
  <si>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</si>
  <si>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</si>
  <si>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</si>
  <si>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</si>
  <si>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</si>
  <si>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</si>
  <si>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</si>
  <si>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</si>
  <si>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</si>
  <si>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</si>
  <si>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</si>
  <si>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</si>
  <si>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</si>
  <si>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</si>
  <si>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</si>
  <si>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</si>
  <si>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</si>
  <si>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</si>
  <si>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</si>
  <si>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</si>
  <si>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</si>
  <si>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</si>
  <si>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</si>
  <si>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</si>
  <si>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</si>
  <si>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</si>
  <si>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</si>
  <si>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</si>
  <si>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</si>
  <si>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</si>
  <si>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</si>
  <si>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</si>
  <si>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</si>
  <si>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</si>
  <si>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</si>
  <si>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</si>
  <si>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</si>
  <si>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</si>
  <si>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</si>
  <si>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</si>
  <si>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</si>
  <si>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</si>
  <si>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</si>
  <si>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</si>
  <si>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</si>
  <si>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</si>
  <si>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</si>
  <si>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</si>
  <si>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</si>
  <si>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</si>
  <si>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</si>
  <si>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</si>
  <si>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</si>
  <si>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</si>
  <si>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</si>
  <si>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</si>
  <si>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</si>
  <si>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</si>
  <si>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</si>
  <si>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</si>
  <si>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</si>
  <si>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</si>
  <si>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</si>
  <si>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</si>
  <si>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</si>
  <si>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</si>
  <si>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</si>
  <si>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</si>
  <si>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</si>
  <si>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</si>
  <si>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</si>
  <si>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</si>
  <si>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</si>
  <si>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</si>
  <si>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</si>
  <si>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</si>
  <si>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</si>
  <si>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</si>
  <si>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</si>
  <si>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</si>
  <si>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</si>
  <si>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</si>
  <si>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</si>
  <si>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</si>
  <si>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</si>
  <si>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</si>
  <si>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</si>
  <si>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</si>
  <si>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</si>
  <si>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</si>
  <si>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</si>
  <si>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</si>
  <si>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</si>
  <si>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</si>
  <si>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</si>
  <si>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</si>
  <si>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</si>
  <si>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</si>
  <si>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</si>
  <si>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</si>
  <si>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</si>
  <si>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</si>
  <si>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</si>
  <si>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</si>
  <si>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</si>
  <si>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</si>
  <si>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</si>
  <si>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</si>
  <si>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</si>
  <si>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</si>
  <si>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</si>
  <si>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</si>
  <si>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</si>
  <si>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</si>
  <si>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</si>
  <si>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</si>
  <si>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</si>
  <si>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</si>
  <si>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</si>
  <si>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</si>
  <si>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</si>
  <si>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</si>
  <si>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</si>
  <si>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</si>
  <si>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</si>
  <si>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</si>
  <si>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</si>
  <si>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</si>
  <si>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</si>
  <si>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</si>
  <si>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</si>
  <si>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</si>
  <si>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</si>
  <si>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</si>
  <si>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</si>
  <si>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</si>
  <si>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</si>
  <si>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</si>
  <si>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</si>
  <si>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</si>
  <si>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</si>
  <si>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</si>
  <si>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</si>
  <si>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</si>
  <si>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</si>
  <si>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</si>
  <si>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</si>
  <si>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</si>
  <si>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</si>
  <si>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</si>
  <si>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</si>
  <si>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</si>
  <si>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</si>
  <si>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Comité Municipal de Agua Potable y Alcantarillado de Apaseo el Grande, Gto.
Estado Analítico del Ejercicio del Presupuesto de Egresos Detallado - LDF
Clasificación Administrativa
al 30 de Junio de 2022
PESOS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</si>
  <si>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</si>
  <si>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</si>
  <si>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</si>
  <si>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</si>
  <si>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</si>
  <si>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</si>
  <si>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</si>
  <si>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</si>
  <si>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</si>
  <si>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</si>
  <si>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</si>
  <si>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</si>
  <si>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Comité Municipal de Agua Potable y Alcantarillado de Apaseo el Grande, Gto.
Estado Analítico del Ejercicio del Presupuesto de Egresos Detallado - LDF
Clasificación Funcional (Finalidad y Función)
al 30 de Junio de 2022
PESOS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</si>
  <si>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</si>
  <si>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</si>
  <si>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</si>
  <si>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</si>
  <si>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</si>
  <si>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</si>
  <si>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</si>
  <si>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</si>
  <si>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</si>
  <si>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</si>
  <si>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</si>
  <si>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</si>
  <si>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</si>
  <si>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</si>
  <si>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</si>
  <si>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</si>
  <si>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</si>
  <si>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</si>
  <si>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</si>
  <si>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</si>
  <si>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</si>
  <si>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</si>
  <si>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</si>
  <si>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</si>
  <si>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</si>
  <si>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</si>
  <si>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</si>
  <si>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</si>
  <si>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</si>
  <si>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</si>
  <si>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</si>
  <si>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</si>
  <si>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</si>
  <si>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</si>
  <si>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</si>
  <si>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</si>
  <si>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</si>
  <si>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</si>
  <si>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</si>
  <si>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</si>
  <si>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</si>
  <si>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</si>
  <si>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</si>
  <si>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</si>
  <si>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</si>
  <si>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</si>
  <si>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</si>
  <si>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</si>
  <si>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</si>
  <si>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</si>
  <si>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</si>
  <si>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</si>
  <si>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</si>
  <si>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</si>
  <si>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</si>
  <si>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</si>
  <si>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</si>
  <si>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</si>
  <si>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</si>
  <si>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</si>
  <si>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</si>
  <si>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</si>
  <si>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</si>
  <si>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</si>
  <si>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</si>
  <si>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</si>
  <si>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</si>
  <si>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</si>
  <si>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</si>
  <si>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</si>
  <si>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</si>
  <si>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</si>
  <si>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</si>
  <si>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</si>
  <si>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</si>
  <si>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</si>
  <si>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</si>
  <si>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</si>
  <si>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</si>
  <si>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</si>
  <si>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</si>
  <si>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</si>
  <si>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</si>
  <si>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</si>
  <si>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</si>
  <si>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</si>
  <si>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</si>
  <si>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</si>
  <si>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</si>
  <si>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</si>
  <si>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Comité Municipal de Agua Potable y Alcantarillado de Apaseo el Grande, Gto.
Estado Analítico del Ejercicio del Presupuesto de Egresos Detallado - LDF
Clasificación de Servicios Personales por Categoría
al 30 de Junio de 2022
PESOS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</si>
  <si>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</si>
  <si>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</si>
  <si>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</si>
  <si>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</si>
  <si>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</si>
  <si>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</si>
  <si>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</si>
  <si>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</si>
  <si>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</si>
  <si>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</si>
  <si>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</si>
  <si>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</si>
  <si>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</si>
  <si>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</si>
  <si>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COMITE MUNICIPAL DE AGUA POTABLE Y ALCANTARLLADO DE APASEO EL GRANDE, GTO.</t>
  </si>
  <si>
    <t>Proyecciones de Ingresos - LDF</t>
  </si>
  <si>
    <t>(PESOS)</t>
  </si>
  <si>
    <t>(CIFRAS NOMINALES)</t>
  </si>
  <si>
    <t>Concepto (b)</t>
  </si>
  <si>
    <t>2024 (d)</t>
  </si>
  <si>
    <t>2025 (d)</t>
  </si>
  <si>
    <t>2026 (d)</t>
  </si>
  <si>
    <t>2027 (d)</t>
  </si>
  <si>
    <t>2028 (d)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</si>
  <si>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</si>
  <si>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</si>
  <si>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</si>
  <si>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</si>
  <si>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</si>
  <si>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</si>
  <si>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</si>
  <si>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</si>
  <si>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</si>
  <si>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</si>
  <si>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</si>
  <si>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</si>
  <si>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</si>
  <si>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</si>
  <si>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</si>
  <si>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</si>
  <si>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</si>
  <si>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</si>
  <si>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</si>
  <si>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</si>
  <si>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</si>
  <si>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</si>
  <si>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</si>
  <si>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</si>
  <si>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</si>
  <si>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</si>
  <si>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</si>
  <si>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</si>
  <si>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</si>
  <si>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</si>
  <si>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</si>
  <si>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</si>
  <si>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</si>
  <si>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2017¹ (c)</t>
  </si>
  <si>
    <t>2018 ¹ (c)</t>
  </si>
  <si>
    <t>2019 ¹ (c)</t>
  </si>
  <si>
    <t>2020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</si>
  <si>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</si>
  <si>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</si>
  <si>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</si>
  <si>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</si>
  <si>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</si>
  <si>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</si>
  <si>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</si>
  <si>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</si>
  <si>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</si>
  <si>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</si>
  <si>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</si>
  <si>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</si>
  <si>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</si>
  <si>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</si>
  <si>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</si>
  <si>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</si>
  <si>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</si>
  <si>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</si>
  <si>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</si>
  <si>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</si>
  <si>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</si>
  <si>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</si>
  <si>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</si>
  <si>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</si>
  <si>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</si>
  <si>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disponible.</t>
    </r>
  </si>
  <si>
    <t>Formato 7 d) Resultados de Egresos - LDF</t>
  </si>
  <si>
    <t>Resultados de Egresos - LDF</t>
  </si>
  <si>
    <t>2017 ¹ (c)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</si>
  <si>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</si>
  <si>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</si>
  <si>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</si>
  <si>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</si>
  <si>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egresos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</si>
  <si>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egresos devengados al cierre trimestral más reciente disponible .</t>
    </r>
  </si>
  <si>
    <t>Formato 8) Informe sobre Estudios Actuariales – LDF</t>
  </si>
  <si>
    <t>COMITÉ MUNICIPAL DE AGUA POTABLE Y ALCANTARILLADO DE APASEO EL GRANDE,GTO, Gobierno del Estado de Guanajuato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</si>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</sst>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6" formatCode="_-&quot;$&quot;* #,##0.00_-;\-&quot;$&quot;* #,##0.00_-;_-&quot;$&quot;* &quot;-&quot;??_-;_-@_-"/>
    <numFmt numFmtId="168" formatCode="#,##0.00_ ;\-#,##0.00\ "/>
  </numFmts>
  <fonts count="26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43" fontId="7" fillId="0" borderId="0" applyFont="0" applyFill="0" applyBorder="0" applyAlignment="0" applyProtection="0"/>
    <xf numFmtId="0" fontId="9" fillId="0" borderId="0"/>
    <xf numFmtId="166" fontId="7" fillId="0" borderId="0" applyFont="0" applyFill="0" applyBorder="0" applyAlignment="0" applyProtection="0"/>
  </cellStyleXfs>
  <cellXfs count="278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10" fillId="0" borderId="6" xfId="3" applyNumberFormat="1" applyFont="1" applyBorder="1" applyAlignment="1" applyProtection="1">
      <alignment vertical="top" wrapText="1"/>
      <protection locked="0"/>
    </xf>
    <xf numFmtId="0" fontId="4" fillId="0" borderId="5" xfId="0" applyFont="1" applyBorder="1" applyAlignment="1">
      <alignment horizontal="justify" vertical="center" wrapText="1"/>
    </xf>
    <xf numFmtId="4" fontId="11" fillId="0" borderId="7" xfId="3" applyNumberFormat="1" applyFont="1" applyBorder="1" applyAlignment="1" applyProtection="1">
      <alignment vertical="top" wrapText="1"/>
      <protection locked="0"/>
    </xf>
    <xf numFmtId="0" fontId="3" fillId="0" borderId="0" xfId="0" applyFont="1" applyAlignment="1">
      <alignment horizontal="left" vertical="center" wrapText="1" indent="1"/>
    </xf>
    <xf numFmtId="4" fontId="10" fillId="0" borderId="7" xfId="3" applyNumberFormat="1" applyFont="1" applyBorder="1" applyAlignment="1" applyProtection="1">
      <alignment vertical="top" wrapText="1"/>
      <protection locked="0"/>
    </xf>
    <xf numFmtId="4" fontId="11" fillId="2" borderId="7" xfId="3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5" fillId="0" borderId="2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" fontId="3" fillId="0" borderId="0" xfId="0" applyNumberFormat="1" applyFont="1"/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4" fillId="0" borderId="7" xfId="0" applyFont="1" applyBorder="1" applyAlignment="1">
      <alignment horizontal="left" vertical="center" wrapText="1"/>
    </xf>
    <xf numFmtId="15" fontId="3" fillId="0" borderId="7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Protection="1">
      <protection locked="0"/>
    </xf>
    <xf numFmtId="0" fontId="3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5" xfId="0" applyFont="1" applyBorder="1"/>
    <xf numFmtId="0" fontId="4" fillId="0" borderId="0" xfId="0" applyFont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4" fontId="3" fillId="3" borderId="7" xfId="0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8" xfId="0" applyFont="1" applyBorder="1"/>
    <xf numFmtId="0" fontId="4" fillId="0" borderId="18" xfId="0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13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0" xfId="0"/>
    <xf numFmtId="0" fontId="2" fillId="2" borderId="0" xfId="0" applyFont="1" applyFill="1" applyAlignment="1">
      <alignment horizontal="center" vertical="center"/>
    </xf>
    <xf numFmtId="0" fontId="6" fillId="2" borderId="6" xfId="0" applyFont="1" applyFill="1" applyBorder="1"/>
    <xf numFmtId="0" fontId="2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4" fontId="3" fillId="4" borderId="7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justify"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justify" vertical="center"/>
    </xf>
    <xf numFmtId="4" fontId="3" fillId="0" borderId="9" xfId="0" applyNumberFormat="1" applyFont="1" applyBorder="1" applyAlignment="1">
      <alignment vertical="center"/>
    </xf>
    <xf numFmtId="4" fontId="4" fillId="5" borderId="7" xfId="0" applyNumberFormat="1" applyFont="1" applyFill="1" applyBorder="1" applyAlignment="1">
      <alignment vertical="center"/>
    </xf>
    <xf numFmtId="0" fontId="14" fillId="0" borderId="0" xfId="0" applyFont="1"/>
    <xf numFmtId="168" fontId="14" fillId="0" borderId="0" xfId="4" applyNumberFormat="1" applyFont="1"/>
    <xf numFmtId="0" fontId="15" fillId="2" borderId="1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top"/>
    </xf>
    <xf numFmtId="0" fontId="15" fillId="2" borderId="4" xfId="0" applyFont="1" applyFill="1" applyBorder="1" applyAlignment="1">
      <alignment horizontal="center" vertical="center" wrapText="1"/>
    </xf>
    <xf numFmtId="4" fontId="17" fillId="0" borderId="6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15" fillId="2" borderId="4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center" indent="2"/>
    </xf>
    <xf numFmtId="0" fontId="20" fillId="0" borderId="5" xfId="0" applyFont="1" applyBorder="1" applyAlignment="1">
      <alignment horizontal="left" vertical="top"/>
    </xf>
    <xf numFmtId="0" fontId="16" fillId="0" borderId="5" xfId="0" applyFont="1" applyBorder="1"/>
    <xf numFmtId="0" fontId="4" fillId="0" borderId="17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/>
    </xf>
    <xf numFmtId="0" fontId="16" fillId="0" borderId="8" xfId="0" applyFont="1" applyBorder="1"/>
    <xf numFmtId="0" fontId="15" fillId="2" borderId="1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" fontId="4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2" borderId="9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4" fillId="0" borderId="17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2"/>
    </xf>
    <xf numFmtId="0" fontId="2" fillId="2" borderId="7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0" borderId="3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17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justify" vertical="center"/>
    </xf>
    <xf numFmtId="0" fontId="3" fillId="0" borderId="8" xfId="0" applyFont="1" applyBorder="1"/>
    <xf numFmtId="0" fontId="4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0" fillId="0" borderId="0" xfId="0"/>
    <xf numFmtId="4" fontId="4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 indent="2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0" fontId="8" fillId="6" borderId="6" xfId="0" applyFont="1" applyFill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left" vertical="center" indent="3"/>
    </xf>
    <xf numFmtId="43" fontId="8" fillId="0" borderId="6" xfId="2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6"/>
    </xf>
    <xf numFmtId="0" fontId="0" fillId="0" borderId="7" xfId="0" applyBorder="1" applyAlignment="1" applyProtection="1">
      <alignment vertical="center"/>
      <protection locked="0"/>
    </xf>
    <xf numFmtId="4" fontId="1" fillId="0" borderId="7" xfId="1" applyNumberFormat="1" applyFont="1" applyBorder="1" applyAlignment="1" applyProtection="1">
      <alignment vertical="top"/>
      <protection locked="0"/>
    </xf>
    <xf numFmtId="43" fontId="0" fillId="0" borderId="7" xfId="2" applyFont="1" applyBorder="1" applyAlignment="1" applyProtection="1">
      <alignment vertical="center"/>
      <protection locked="0"/>
    </xf>
    <xf numFmtId="43" fontId="0" fillId="0" borderId="0" xfId="2" applyFont="1"/>
    <xf numFmtId="0" fontId="1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indent="6"/>
    </xf>
    <xf numFmtId="0" fontId="0" fillId="0" borderId="7" xfId="0" applyBorder="1" applyAlignment="1">
      <alignment vertical="center"/>
    </xf>
    <xf numFmtId="0" fontId="8" fillId="0" borderId="7" xfId="0" applyFont="1" applyBorder="1" applyAlignment="1">
      <alignment horizontal="left" vertical="center" indent="3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7" xfId="0" applyFont="1" applyBorder="1" applyAlignment="1">
      <alignment horizontal="left" indent="3"/>
    </xf>
    <xf numFmtId="43" fontId="8" fillId="0" borderId="7" xfId="2" applyFont="1" applyBorder="1" applyAlignment="1" applyProtection="1">
      <alignment vertical="center"/>
      <protection locked="0"/>
    </xf>
    <xf numFmtId="0" fontId="8" fillId="0" borderId="7" xfId="0" applyFont="1" applyBorder="1" applyAlignment="1">
      <alignment vertical="center"/>
    </xf>
    <xf numFmtId="0" fontId="0" fillId="0" borderId="7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9" xfId="0" applyBorder="1"/>
    <xf numFmtId="0" fontId="22" fillId="0" borderId="0" xfId="0" applyFont="1" applyAlignment="1">
      <alignment horizontal="left" vertical="center"/>
    </xf>
    <xf numFmtId="0" fontId="8" fillId="6" borderId="6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0" fontId="0" fillId="0" borderId="7" xfId="0" applyBorder="1"/>
    <xf numFmtId="0" fontId="8" fillId="6" borderId="8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0" fontId="8" fillId="6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 applyProtection="1">
      <alignment horizontal="center" vertical="center" wrapText="1"/>
      <protection locked="0"/>
    </xf>
    <xf numFmtId="4" fontId="3" fillId="0" borderId="7" xfId="1" applyNumberFormat="1" applyBorder="1" applyAlignment="1" applyProtection="1">
      <alignment vertical="top"/>
      <protection locked="0"/>
    </xf>
    <xf numFmtId="43" fontId="3" fillId="0" borderId="7" xfId="2" applyFont="1" applyFill="1" applyBorder="1" applyAlignment="1" applyProtection="1">
      <alignment vertical="top"/>
      <protection locked="0"/>
    </xf>
    <xf numFmtId="43" fontId="0" fillId="0" borderId="7" xfId="2" applyFont="1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 applyProtection="1">
      <alignment vertical="center"/>
      <protection locked="0"/>
    </xf>
    <xf numFmtId="0" fontId="8" fillId="6" borderId="9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6"/>
    </xf>
    <xf numFmtId="43" fontId="10" fillId="0" borderId="5" xfId="2" applyFont="1" applyFill="1" applyBorder="1" applyProtection="1">
      <protection locked="0"/>
    </xf>
    <xf numFmtId="43" fontId="10" fillId="0" borderId="7" xfId="2" applyFont="1" applyFill="1" applyBorder="1" applyProtection="1">
      <protection locked="0"/>
    </xf>
    <xf numFmtId="43" fontId="10" fillId="0" borderId="17" xfId="2" applyFont="1" applyFill="1" applyBorder="1" applyProtection="1">
      <protection locked="0"/>
    </xf>
    <xf numFmtId="43" fontId="0" fillId="0" borderId="17" xfId="2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8" fillId="0" borderId="17" xfId="0" applyFont="1" applyBorder="1" applyAlignment="1" applyProtection="1">
      <alignment vertical="center"/>
      <protection locked="0"/>
    </xf>
    <xf numFmtId="0" fontId="22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 indent="3"/>
    </xf>
    <xf numFmtId="0" fontId="0" fillId="0" borderId="7" xfId="0" applyBorder="1" applyAlignment="1">
      <alignment horizontal="left" vertical="center" wrapText="1" indent="6"/>
    </xf>
    <xf numFmtId="0" fontId="0" fillId="0" borderId="7" xfId="0" applyBorder="1" applyAlignment="1">
      <alignment horizontal="left" vertical="center" wrapText="1" indent="9"/>
    </xf>
    <xf numFmtId="3" fontId="0" fillId="0" borderId="7" xfId="0" applyNumberFormat="1" applyBorder="1" applyAlignment="1" applyProtection="1">
      <alignment vertical="center"/>
      <protection locked="0"/>
    </xf>
    <xf numFmtId="10" fontId="0" fillId="0" borderId="7" xfId="0" applyNumberFormat="1" applyBorder="1" applyAlignment="1" applyProtection="1">
      <alignment vertical="center"/>
      <protection locked="0"/>
    </xf>
    <xf numFmtId="9" fontId="0" fillId="0" borderId="7" xfId="0" applyNumberFormat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4" fontId="10" fillId="0" borderId="7" xfId="0" applyNumberFormat="1" applyFont="1" applyBorder="1" applyProtection="1">
      <protection locked="0"/>
    </xf>
    <xf numFmtId="4" fontId="11" fillId="0" borderId="4" xfId="0" applyNumberFormat="1" applyFont="1" applyBorder="1" applyProtection="1">
      <protection locked="0"/>
    </xf>
  </cellXfs>
  <cellStyles count="5">
    <cellStyle name="Millares" xfId="2" builtinId="3"/>
    <cellStyle name="Moneda 2" xfId="4" xr:uid="{A3E49B42-F730-4758-BFED-F16CF28A0793}"/>
    <cellStyle name="Normal" xfId="0" builtinId="0"/>
    <cellStyle name="Normal 2" xfId="1" xr:uid="{00000000-0005-0000-0000-000001000000}"/>
    <cellStyle name="Normal 2 2" xfId="3" xr:uid="{108CEBF7-C6AD-4080-ADCC-FADF2C4394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/>
  <cols>
    <col min="1" max="16384" width="12" style="20"/>
  </cols>
  <sheetData>
    <row r="1" spans="1:2">
      <c r="A1" s="19"/>
      <c r="B1" s="19"/>
    </row>
    <row r="2020" spans="1:1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4E4F5-D692-4EB4-9518-15ACF0C4E909}">
  <dimension ref="A1:G28"/>
  <sheetViews>
    <sheetView topLeftCell="A13" workbookViewId="0">
      <selection activeCell="C27" sqref="C27:G27"/>
    </sheetView>
  </sheetViews>
  <sheetFormatPr baseColWidth="10" defaultRowHeight="13.2"/>
  <cols>
    <col min="1" max="1" width="36.6640625" customWidth="1"/>
  </cols>
  <sheetData>
    <row r="1" spans="1:7" ht="55.8" customHeight="1">
      <c r="A1" s="26" t="s">
        <v>605</v>
      </c>
      <c r="B1" s="25"/>
      <c r="C1" s="25"/>
      <c r="D1" s="25"/>
      <c r="E1" s="25"/>
      <c r="F1" s="25"/>
      <c r="G1" s="48"/>
    </row>
    <row r="2" spans="1:7">
      <c r="A2" s="203"/>
      <c r="B2" s="159" t="s">
        <v>297</v>
      </c>
      <c r="C2" s="159"/>
      <c r="D2" s="159"/>
      <c r="E2" s="159"/>
      <c r="F2" s="159"/>
      <c r="G2" s="200"/>
    </row>
    <row r="3" spans="1:7" ht="20.399999999999999">
      <c r="A3" s="205" t="s">
        <v>0</v>
      </c>
      <c r="B3" s="201" t="s">
        <v>298</v>
      </c>
      <c r="C3" s="201" t="s">
        <v>299</v>
      </c>
      <c r="D3" s="201" t="s">
        <v>300</v>
      </c>
      <c r="E3" s="201" t="s">
        <v>606</v>
      </c>
      <c r="F3" s="201" t="s">
        <v>205</v>
      </c>
      <c r="G3" s="206" t="s">
        <v>302</v>
      </c>
    </row>
    <row r="4" spans="1:7">
      <c r="A4" s="207" t="s">
        <v>607</v>
      </c>
      <c r="B4" s="208">
        <f>+B5</f>
        <v>19636975.699999999</v>
      </c>
      <c r="C4" s="208">
        <f t="shared" ref="C4:G4" si="0">+C5</f>
        <v>417482.57</v>
      </c>
      <c r="D4" s="208">
        <f t="shared" si="0"/>
        <v>20054458.27</v>
      </c>
      <c r="E4" s="208">
        <f t="shared" si="0"/>
        <v>7510344.4199999999</v>
      </c>
      <c r="F4" s="208">
        <f t="shared" si="0"/>
        <v>7510344.4199999999</v>
      </c>
      <c r="G4" s="208">
        <f t="shared" si="0"/>
        <v>12544113.85</v>
      </c>
    </row>
    <row r="5" spans="1:7">
      <c r="A5" s="209" t="s">
        <v>608</v>
      </c>
      <c r="B5" s="198">
        <v>19636975.699999999</v>
      </c>
      <c r="C5" s="198">
        <v>417482.57</v>
      </c>
      <c r="D5" s="197">
        <v>20054458.27</v>
      </c>
      <c r="E5" s="198">
        <v>7510344.4199999999</v>
      </c>
      <c r="F5" s="198">
        <v>7510344.4199999999</v>
      </c>
      <c r="G5" s="197">
        <v>12544113.85</v>
      </c>
    </row>
    <row r="6" spans="1:7">
      <c r="A6" s="209" t="s">
        <v>609</v>
      </c>
      <c r="B6" s="197"/>
      <c r="C6" s="197"/>
      <c r="D6" s="197">
        <v>0</v>
      </c>
      <c r="E6" s="197"/>
      <c r="F6" s="197"/>
      <c r="G6" s="197">
        <v>0</v>
      </c>
    </row>
    <row r="7" spans="1:7">
      <c r="A7" s="209" t="s">
        <v>610</v>
      </c>
      <c r="B7" s="197">
        <v>0</v>
      </c>
      <c r="C7" s="197">
        <v>0</v>
      </c>
      <c r="D7" s="197">
        <v>0</v>
      </c>
      <c r="E7" s="197">
        <v>0</v>
      </c>
      <c r="F7" s="197">
        <v>0</v>
      </c>
      <c r="G7" s="197">
        <v>0</v>
      </c>
    </row>
    <row r="8" spans="1:7">
      <c r="A8" s="204" t="s">
        <v>611</v>
      </c>
      <c r="B8" s="198"/>
      <c r="C8" s="198"/>
      <c r="D8" s="197">
        <v>0</v>
      </c>
      <c r="E8" s="198"/>
      <c r="F8" s="198"/>
      <c r="G8" s="198">
        <v>0</v>
      </c>
    </row>
    <row r="9" spans="1:7">
      <c r="A9" s="204" t="s">
        <v>612</v>
      </c>
      <c r="B9" s="198"/>
      <c r="C9" s="198"/>
      <c r="D9" s="197">
        <v>0</v>
      </c>
      <c r="E9" s="198"/>
      <c r="F9" s="198"/>
      <c r="G9" s="198">
        <v>0</v>
      </c>
    </row>
    <row r="10" spans="1:7">
      <c r="A10" s="209" t="s">
        <v>613</v>
      </c>
      <c r="B10" s="197"/>
      <c r="C10" s="197"/>
      <c r="D10" s="197">
        <v>0</v>
      </c>
      <c r="E10" s="197"/>
      <c r="F10" s="197"/>
      <c r="G10" s="197">
        <v>0</v>
      </c>
    </row>
    <row r="11" spans="1:7" ht="30.6">
      <c r="A11" s="209" t="s">
        <v>614</v>
      </c>
      <c r="B11" s="197">
        <v>0</v>
      </c>
      <c r="C11" s="197">
        <v>0</v>
      </c>
      <c r="D11" s="197">
        <v>0</v>
      </c>
      <c r="E11" s="197">
        <v>0</v>
      </c>
      <c r="F11" s="197">
        <v>0</v>
      </c>
      <c r="G11" s="197">
        <v>0</v>
      </c>
    </row>
    <row r="12" spans="1:7">
      <c r="A12" s="204" t="s">
        <v>615</v>
      </c>
      <c r="B12" s="198"/>
      <c r="C12" s="198"/>
      <c r="D12" s="197">
        <v>0</v>
      </c>
      <c r="E12" s="198"/>
      <c r="F12" s="198"/>
      <c r="G12" s="198">
        <v>0</v>
      </c>
    </row>
    <row r="13" spans="1:7">
      <c r="A13" s="204" t="s">
        <v>616</v>
      </c>
      <c r="B13" s="198"/>
      <c r="C13" s="198"/>
      <c r="D13" s="197">
        <v>0</v>
      </c>
      <c r="E13" s="198"/>
      <c r="F13" s="198"/>
      <c r="G13" s="198">
        <v>0</v>
      </c>
    </row>
    <row r="14" spans="1:7">
      <c r="A14" s="209" t="s">
        <v>617</v>
      </c>
      <c r="B14" s="197"/>
      <c r="C14" s="197"/>
      <c r="D14" s="197">
        <v>0</v>
      </c>
      <c r="E14" s="197"/>
      <c r="F14" s="197"/>
      <c r="G14" s="197">
        <v>0</v>
      </c>
    </row>
    <row r="15" spans="1:7">
      <c r="A15" s="209"/>
      <c r="B15" s="198"/>
      <c r="C15" s="198"/>
      <c r="D15" s="198"/>
      <c r="E15" s="198"/>
      <c r="F15" s="198"/>
      <c r="G15" s="198"/>
    </row>
    <row r="16" spans="1:7">
      <c r="A16" s="202" t="s">
        <v>618</v>
      </c>
      <c r="B16" s="197">
        <v>0</v>
      </c>
      <c r="C16" s="197">
        <v>0</v>
      </c>
      <c r="D16" s="197">
        <v>0</v>
      </c>
      <c r="E16" s="197">
        <v>0</v>
      </c>
      <c r="F16" s="197">
        <v>0</v>
      </c>
      <c r="G16" s="197">
        <v>0</v>
      </c>
    </row>
    <row r="17" spans="1:7">
      <c r="A17" s="209" t="s">
        <v>608</v>
      </c>
      <c r="B17" s="198">
        <v>0</v>
      </c>
      <c r="C17" s="198">
        <v>0</v>
      </c>
      <c r="D17" s="197">
        <v>0</v>
      </c>
      <c r="E17" s="198">
        <v>0</v>
      </c>
      <c r="F17" s="198">
        <v>0</v>
      </c>
      <c r="G17" s="197">
        <v>0</v>
      </c>
    </row>
    <row r="18" spans="1:7">
      <c r="A18" s="209" t="s">
        <v>609</v>
      </c>
      <c r="B18" s="197"/>
      <c r="C18" s="197"/>
      <c r="D18" s="197">
        <v>0</v>
      </c>
      <c r="E18" s="197"/>
      <c r="F18" s="197"/>
      <c r="G18" s="197">
        <v>0</v>
      </c>
    </row>
    <row r="19" spans="1:7">
      <c r="A19" s="209" t="s">
        <v>610</v>
      </c>
      <c r="B19" s="197">
        <v>0</v>
      </c>
      <c r="C19" s="197">
        <v>0</v>
      </c>
      <c r="D19" s="197">
        <v>0</v>
      </c>
      <c r="E19" s="197">
        <v>0</v>
      </c>
      <c r="F19" s="197">
        <v>0</v>
      </c>
      <c r="G19" s="197">
        <v>0</v>
      </c>
    </row>
    <row r="20" spans="1:7">
      <c r="A20" s="204" t="s">
        <v>611</v>
      </c>
      <c r="B20" s="198"/>
      <c r="C20" s="198"/>
      <c r="D20" s="197">
        <v>0</v>
      </c>
      <c r="E20" s="198"/>
      <c r="F20" s="198"/>
      <c r="G20" s="198">
        <v>0</v>
      </c>
    </row>
    <row r="21" spans="1:7">
      <c r="A21" s="204" t="s">
        <v>612</v>
      </c>
      <c r="B21" s="198"/>
      <c r="C21" s="198"/>
      <c r="D21" s="197">
        <v>0</v>
      </c>
      <c r="E21" s="198"/>
      <c r="F21" s="198"/>
      <c r="G21" s="198">
        <v>0</v>
      </c>
    </row>
    <row r="22" spans="1:7">
      <c r="A22" s="209" t="s">
        <v>613</v>
      </c>
      <c r="B22" s="197"/>
      <c r="C22" s="197"/>
      <c r="D22" s="197">
        <v>0</v>
      </c>
      <c r="E22" s="197"/>
      <c r="F22" s="197"/>
      <c r="G22" s="197">
        <v>0</v>
      </c>
    </row>
    <row r="23" spans="1:7" ht="30.6">
      <c r="A23" s="209" t="s">
        <v>614</v>
      </c>
      <c r="B23" s="197">
        <v>0</v>
      </c>
      <c r="C23" s="197">
        <v>0</v>
      </c>
      <c r="D23" s="197">
        <v>0</v>
      </c>
      <c r="E23" s="197">
        <v>0</v>
      </c>
      <c r="F23" s="197">
        <v>0</v>
      </c>
      <c r="G23" s="197">
        <v>0</v>
      </c>
    </row>
    <row r="24" spans="1:7">
      <c r="A24" s="204" t="s">
        <v>615</v>
      </c>
      <c r="B24" s="198"/>
      <c r="C24" s="198"/>
      <c r="D24" s="197">
        <v>0</v>
      </c>
      <c r="E24" s="198"/>
      <c r="F24" s="198"/>
      <c r="G24" s="198">
        <v>0</v>
      </c>
    </row>
    <row r="25" spans="1:7">
      <c r="A25" s="204" t="s">
        <v>616</v>
      </c>
      <c r="B25" s="198"/>
      <c r="C25" s="198"/>
      <c r="D25" s="197">
        <v>0</v>
      </c>
      <c r="E25" s="198"/>
      <c r="F25" s="198"/>
      <c r="G25" s="198">
        <v>0</v>
      </c>
    </row>
    <row r="26" spans="1:7">
      <c r="A26" s="209" t="s">
        <v>617</v>
      </c>
      <c r="B26" s="197"/>
      <c r="C26" s="197"/>
      <c r="D26" s="197">
        <v>0</v>
      </c>
      <c r="E26" s="197"/>
      <c r="F26" s="197"/>
      <c r="G26" s="197">
        <v>0</v>
      </c>
    </row>
    <row r="27" spans="1:7" ht="20.399999999999999">
      <c r="A27" s="202" t="s">
        <v>619</v>
      </c>
      <c r="B27" s="197">
        <f>+B4</f>
        <v>19636975.699999999</v>
      </c>
      <c r="C27" s="197">
        <f t="shared" ref="C27:G27" si="1">+C4</f>
        <v>417482.57</v>
      </c>
      <c r="D27" s="197">
        <f t="shared" si="1"/>
        <v>20054458.27</v>
      </c>
      <c r="E27" s="197">
        <f t="shared" si="1"/>
        <v>7510344.4199999999</v>
      </c>
      <c r="F27" s="197">
        <f t="shared" si="1"/>
        <v>7510344.4199999999</v>
      </c>
      <c r="G27" s="197">
        <f t="shared" si="1"/>
        <v>12544113.85</v>
      </c>
    </row>
    <row r="28" spans="1:7">
      <c r="A28" s="210"/>
      <c r="B28" s="199"/>
      <c r="C28" s="199"/>
      <c r="D28" s="199"/>
      <c r="E28" s="199"/>
      <c r="F28" s="199"/>
      <c r="G28" s="199"/>
    </row>
  </sheetData>
  <mergeCells count="2">
    <mergeCell ref="A1:G1"/>
    <mergeCell ref="B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A666C-F058-4796-8EE2-741198766B9A}">
  <dimension ref="A1:I37"/>
  <sheetViews>
    <sheetView topLeftCell="A34" workbookViewId="0">
      <selection sqref="A1:XFD1048576"/>
    </sheetView>
  </sheetViews>
  <sheetFormatPr baseColWidth="10" defaultRowHeight="13.2"/>
  <cols>
    <col min="1" max="1" width="73.44140625" style="196" bestFit="1" customWidth="1"/>
    <col min="2" max="7" width="14.109375" style="196" bestFit="1" customWidth="1"/>
    <col min="8" max="16384" width="11.5546875" style="196"/>
  </cols>
  <sheetData>
    <row r="1" spans="1:9" ht="14.4">
      <c r="A1" s="195" t="s">
        <v>620</v>
      </c>
      <c r="B1" s="194"/>
      <c r="C1" s="194"/>
      <c r="D1" s="194"/>
      <c r="E1" s="194"/>
      <c r="F1" s="194"/>
      <c r="G1" s="211"/>
    </row>
    <row r="2" spans="1:9" ht="14.4">
      <c r="A2" s="212" t="s">
        <v>621</v>
      </c>
      <c r="B2" s="213"/>
      <c r="C2" s="213"/>
      <c r="D2" s="213"/>
      <c r="E2" s="213"/>
      <c r="F2" s="213"/>
      <c r="G2" s="214"/>
    </row>
    <row r="3" spans="1:9" ht="14.4">
      <c r="A3" s="212" t="s">
        <v>622</v>
      </c>
      <c r="B3" s="213"/>
      <c r="C3" s="213"/>
      <c r="D3" s="213"/>
      <c r="E3" s="213"/>
      <c r="F3" s="213"/>
      <c r="G3" s="214"/>
    </row>
    <row r="4" spans="1:9" ht="14.4">
      <c r="A4" s="212" t="s">
        <v>623</v>
      </c>
      <c r="B4" s="213"/>
      <c r="C4" s="213"/>
      <c r="D4" s="213"/>
      <c r="E4" s="213"/>
      <c r="F4" s="213"/>
      <c r="G4" s="214"/>
    </row>
    <row r="5" spans="1:9" ht="14.4">
      <c r="A5" s="215" t="s">
        <v>624</v>
      </c>
      <c r="B5" s="216">
        <v>2023</v>
      </c>
      <c r="C5" s="217" t="s">
        <v>625</v>
      </c>
      <c r="D5" s="217" t="s">
        <v>626</v>
      </c>
      <c r="E5" s="217" t="s">
        <v>627</v>
      </c>
      <c r="F5" s="217" t="s">
        <v>628</v>
      </c>
      <c r="G5" s="217" t="s">
        <v>629</v>
      </c>
    </row>
    <row r="6" spans="1:9" ht="86.4">
      <c r="A6" s="218"/>
      <c r="B6" s="219" t="s">
        <v>630</v>
      </c>
      <c r="C6" s="220"/>
      <c r="D6" s="220"/>
      <c r="E6" s="220"/>
      <c r="F6" s="220"/>
      <c r="G6" s="220"/>
    </row>
    <row r="7" spans="1:9" ht="14.4">
      <c r="A7" s="221" t="s">
        <v>631</v>
      </c>
      <c r="B7" s="222">
        <v>53485135.230000004</v>
      </c>
      <c r="C7" s="222">
        <v>55089689.286900006</v>
      </c>
      <c r="D7" s="222">
        <v>56742379.965507008</v>
      </c>
      <c r="E7" s="222">
        <v>58444651.364472218</v>
      </c>
      <c r="F7" s="222">
        <v>60197990.905406386</v>
      </c>
      <c r="G7" s="222">
        <v>62003930.632568583</v>
      </c>
    </row>
    <row r="8" spans="1:9">
      <c r="A8" s="223" t="s">
        <v>235</v>
      </c>
      <c r="B8" s="224">
        <v>0</v>
      </c>
      <c r="C8" s="224">
        <v>0</v>
      </c>
      <c r="D8" s="224">
        <v>0</v>
      </c>
      <c r="E8" s="224">
        <v>0</v>
      </c>
      <c r="F8" s="224">
        <v>0</v>
      </c>
      <c r="G8" s="224">
        <v>0</v>
      </c>
    </row>
    <row r="9" spans="1:9">
      <c r="A9" s="223" t="s">
        <v>236</v>
      </c>
      <c r="B9" s="224">
        <v>0</v>
      </c>
      <c r="C9" s="224">
        <v>0</v>
      </c>
      <c r="D9" s="224">
        <v>0</v>
      </c>
      <c r="E9" s="224">
        <v>0</v>
      </c>
      <c r="F9" s="224">
        <v>0</v>
      </c>
      <c r="G9" s="224">
        <v>0</v>
      </c>
    </row>
    <row r="10" spans="1:9">
      <c r="A10" s="223" t="s">
        <v>237</v>
      </c>
      <c r="B10" s="224">
        <v>0</v>
      </c>
      <c r="C10" s="224">
        <v>0</v>
      </c>
      <c r="D10" s="224">
        <v>0</v>
      </c>
      <c r="E10" s="224">
        <v>0</v>
      </c>
      <c r="F10" s="224">
        <v>0</v>
      </c>
      <c r="G10" s="224">
        <v>0</v>
      </c>
    </row>
    <row r="11" spans="1:9">
      <c r="A11" s="223" t="s">
        <v>632</v>
      </c>
      <c r="B11" s="224">
        <v>0</v>
      </c>
      <c r="C11" s="224">
        <v>0</v>
      </c>
      <c r="D11" s="224">
        <v>0</v>
      </c>
      <c r="E11" s="224">
        <v>0</v>
      </c>
      <c r="F11" s="224">
        <v>0</v>
      </c>
      <c r="G11" s="224">
        <v>0</v>
      </c>
    </row>
    <row r="12" spans="1:9" ht="14.4">
      <c r="A12" s="223" t="s">
        <v>239</v>
      </c>
      <c r="B12" s="225">
        <v>424343.31</v>
      </c>
      <c r="C12" s="226">
        <v>437073.60930000001</v>
      </c>
      <c r="D12" s="226">
        <v>450185.81757900002</v>
      </c>
      <c r="E12" s="226">
        <v>463691.39210637001</v>
      </c>
      <c r="F12" s="226">
        <v>477602.13386956113</v>
      </c>
      <c r="G12" s="226">
        <v>491930.197885648</v>
      </c>
      <c r="I12" s="227"/>
    </row>
    <row r="13" spans="1:9" ht="14.4">
      <c r="A13" s="223" t="s">
        <v>240</v>
      </c>
      <c r="B13" s="228"/>
      <c r="C13" s="224">
        <v>0</v>
      </c>
      <c r="D13" s="224">
        <v>0</v>
      </c>
      <c r="E13" s="226">
        <v>0</v>
      </c>
      <c r="F13" s="226">
        <v>0</v>
      </c>
      <c r="G13" s="226">
        <v>0</v>
      </c>
    </row>
    <row r="14" spans="1:9" ht="14.4">
      <c r="A14" s="223" t="s">
        <v>633</v>
      </c>
      <c r="B14" s="225">
        <v>53060791.920000002</v>
      </c>
      <c r="C14" s="226">
        <v>54652615.677600004</v>
      </c>
      <c r="D14" s="226">
        <v>56292194.147928007</v>
      </c>
      <c r="E14" s="226">
        <v>57980959.972365849</v>
      </c>
      <c r="F14" s="226">
        <v>59720388.771536827</v>
      </c>
      <c r="G14" s="226">
        <v>61512000.434682935</v>
      </c>
    </row>
    <row r="15" spans="1:9">
      <c r="A15" s="223" t="s">
        <v>634</v>
      </c>
      <c r="B15" s="224">
        <v>0</v>
      </c>
      <c r="C15" s="224">
        <v>0</v>
      </c>
      <c r="D15" s="224">
        <v>0</v>
      </c>
      <c r="E15" s="224">
        <v>0</v>
      </c>
      <c r="F15" s="224">
        <v>0</v>
      </c>
      <c r="G15" s="224">
        <v>0</v>
      </c>
    </row>
    <row r="16" spans="1:9">
      <c r="A16" s="229" t="s">
        <v>635</v>
      </c>
      <c r="B16" s="224">
        <v>0</v>
      </c>
      <c r="C16" s="224">
        <v>0</v>
      </c>
      <c r="D16" s="224">
        <v>0</v>
      </c>
      <c r="E16" s="224">
        <v>0</v>
      </c>
      <c r="F16" s="224">
        <v>0</v>
      </c>
      <c r="G16" s="224">
        <v>0</v>
      </c>
    </row>
    <row r="17" spans="1:7">
      <c r="A17" s="223" t="s">
        <v>260</v>
      </c>
      <c r="B17" s="224">
        <v>0</v>
      </c>
      <c r="C17" s="224">
        <v>0</v>
      </c>
      <c r="D17" s="224">
        <v>0</v>
      </c>
      <c r="E17" s="224">
        <v>0</v>
      </c>
      <c r="F17" s="224">
        <v>0</v>
      </c>
      <c r="G17" s="224">
        <v>0</v>
      </c>
    </row>
    <row r="18" spans="1:7">
      <c r="A18" s="223" t="s">
        <v>261</v>
      </c>
      <c r="B18" s="224">
        <v>0</v>
      </c>
      <c r="C18" s="224">
        <v>0</v>
      </c>
      <c r="D18" s="224">
        <v>0</v>
      </c>
      <c r="E18" s="224">
        <v>0</v>
      </c>
      <c r="F18" s="224">
        <v>0</v>
      </c>
      <c r="G18" s="224">
        <v>0</v>
      </c>
    </row>
    <row r="19" spans="1:7">
      <c r="A19" s="223" t="s">
        <v>636</v>
      </c>
      <c r="B19" s="224">
        <v>0</v>
      </c>
      <c r="C19" s="224">
        <v>0</v>
      </c>
      <c r="D19" s="224">
        <v>0</v>
      </c>
      <c r="E19" s="224">
        <v>0</v>
      </c>
      <c r="F19" s="224">
        <v>0</v>
      </c>
      <c r="G19" s="224">
        <v>0</v>
      </c>
    </row>
    <row r="20" spans="1:7">
      <c r="A20" s="230"/>
      <c r="B20" s="230"/>
      <c r="C20" s="230"/>
      <c r="D20" s="230"/>
      <c r="E20" s="230"/>
      <c r="F20" s="230"/>
      <c r="G20" s="230"/>
    </row>
    <row r="21" spans="1:7" ht="14.4">
      <c r="A21" s="231" t="s">
        <v>637</v>
      </c>
      <c r="B21" s="232">
        <v>0</v>
      </c>
      <c r="C21" s="232">
        <v>0</v>
      </c>
      <c r="D21" s="232">
        <v>0</v>
      </c>
      <c r="E21" s="232">
        <v>0</v>
      </c>
      <c r="F21" s="232">
        <v>0</v>
      </c>
      <c r="G21" s="232">
        <v>0</v>
      </c>
    </row>
    <row r="22" spans="1:7">
      <c r="A22" s="223" t="s">
        <v>638</v>
      </c>
      <c r="B22" s="224">
        <v>0</v>
      </c>
      <c r="C22" s="224">
        <v>0</v>
      </c>
      <c r="D22" s="224">
        <v>0</v>
      </c>
      <c r="E22" s="224">
        <v>0</v>
      </c>
      <c r="F22" s="224">
        <v>0</v>
      </c>
      <c r="G22" s="224">
        <v>0</v>
      </c>
    </row>
    <row r="23" spans="1:7">
      <c r="A23" s="223" t="s">
        <v>639</v>
      </c>
      <c r="B23" s="224">
        <v>0</v>
      </c>
      <c r="C23" s="224">
        <v>0</v>
      </c>
      <c r="D23" s="224">
        <v>0</v>
      </c>
      <c r="E23" s="224">
        <v>0</v>
      </c>
      <c r="F23" s="224">
        <v>0</v>
      </c>
      <c r="G23" s="224">
        <v>0</v>
      </c>
    </row>
    <row r="24" spans="1:7">
      <c r="A24" s="223" t="s">
        <v>640</v>
      </c>
      <c r="B24" s="224">
        <v>0</v>
      </c>
      <c r="C24" s="224">
        <v>0</v>
      </c>
      <c r="D24" s="224">
        <v>0</v>
      </c>
      <c r="E24" s="224">
        <v>0</v>
      </c>
      <c r="F24" s="224">
        <v>0</v>
      </c>
      <c r="G24" s="224">
        <v>0</v>
      </c>
    </row>
    <row r="25" spans="1:7">
      <c r="A25" s="223" t="s">
        <v>286</v>
      </c>
      <c r="B25" s="224">
        <v>0</v>
      </c>
      <c r="C25" s="224">
        <v>0</v>
      </c>
      <c r="D25" s="224">
        <v>0</v>
      </c>
      <c r="E25" s="224">
        <v>0</v>
      </c>
      <c r="F25" s="224">
        <v>0</v>
      </c>
      <c r="G25" s="224">
        <v>0</v>
      </c>
    </row>
    <row r="26" spans="1:7">
      <c r="A26" s="223" t="s">
        <v>287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</row>
    <row r="27" spans="1:7">
      <c r="A27" s="230"/>
      <c r="B27" s="230"/>
      <c r="C27" s="230"/>
      <c r="D27" s="230"/>
      <c r="E27" s="230"/>
      <c r="F27" s="230"/>
      <c r="G27" s="230"/>
    </row>
    <row r="28" spans="1:7" ht="14.4">
      <c r="A28" s="231" t="s">
        <v>641</v>
      </c>
      <c r="B28" s="232">
        <v>0</v>
      </c>
      <c r="C28" s="232">
        <v>0</v>
      </c>
      <c r="D28" s="232">
        <v>0</v>
      </c>
      <c r="E28" s="232">
        <v>0</v>
      </c>
      <c r="F28" s="232">
        <v>0</v>
      </c>
      <c r="G28" s="232">
        <v>0</v>
      </c>
    </row>
    <row r="29" spans="1:7">
      <c r="A29" s="223" t="s">
        <v>290</v>
      </c>
      <c r="B29" s="224">
        <v>0</v>
      </c>
      <c r="C29" s="224">
        <v>0</v>
      </c>
      <c r="D29" s="224">
        <v>0</v>
      </c>
      <c r="E29" s="224">
        <v>0</v>
      </c>
      <c r="F29" s="224">
        <v>0</v>
      </c>
      <c r="G29" s="224">
        <v>0</v>
      </c>
    </row>
    <row r="30" spans="1:7">
      <c r="A30" s="230"/>
      <c r="B30" s="230"/>
      <c r="C30" s="230"/>
      <c r="D30" s="230"/>
      <c r="E30" s="230"/>
      <c r="F30" s="230"/>
      <c r="G30" s="230"/>
    </row>
    <row r="31" spans="1:7" ht="14.4">
      <c r="A31" s="233" t="s">
        <v>642</v>
      </c>
      <c r="B31" s="234">
        <v>53485135.230000004</v>
      </c>
      <c r="C31" s="234">
        <v>55089689.286900006</v>
      </c>
      <c r="D31" s="234">
        <v>56742379.965507008</v>
      </c>
      <c r="E31" s="234">
        <v>58444651.364472218</v>
      </c>
      <c r="F31" s="234">
        <v>60197990.905406386</v>
      </c>
      <c r="G31" s="234">
        <v>62003930.632568583</v>
      </c>
    </row>
    <row r="32" spans="1:7">
      <c r="A32" s="230"/>
      <c r="B32" s="230"/>
      <c r="C32" s="230"/>
      <c r="D32" s="230"/>
      <c r="E32" s="230"/>
      <c r="F32" s="230"/>
      <c r="G32" s="230"/>
    </row>
    <row r="33" spans="1:7" ht="14.4">
      <c r="A33" s="231" t="s">
        <v>292</v>
      </c>
      <c r="B33" s="235"/>
      <c r="C33" s="235"/>
      <c r="D33" s="235"/>
      <c r="E33" s="235"/>
      <c r="F33" s="235"/>
      <c r="G33" s="235"/>
    </row>
    <row r="34" spans="1:7" ht="26.4">
      <c r="A34" s="236" t="s">
        <v>643</v>
      </c>
      <c r="B34" s="224">
        <v>0</v>
      </c>
      <c r="C34" s="224">
        <v>0</v>
      </c>
      <c r="D34" s="224">
        <v>0</v>
      </c>
      <c r="E34" s="224">
        <v>0</v>
      </c>
      <c r="F34" s="224">
        <v>0</v>
      </c>
      <c r="G34" s="224">
        <v>0</v>
      </c>
    </row>
    <row r="35" spans="1:7" ht="26.4">
      <c r="A35" s="236" t="s">
        <v>294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</row>
    <row r="36" spans="1:7" ht="14.4">
      <c r="A36" s="231" t="s">
        <v>644</v>
      </c>
      <c r="B36" s="232">
        <v>0</v>
      </c>
      <c r="C36" s="232">
        <v>0</v>
      </c>
      <c r="D36" s="232">
        <v>0</v>
      </c>
      <c r="E36" s="232">
        <v>0</v>
      </c>
      <c r="F36" s="232">
        <v>0</v>
      </c>
      <c r="G36" s="232">
        <v>0</v>
      </c>
    </row>
    <row r="37" spans="1:7">
      <c r="A37" s="237"/>
      <c r="B37" s="238"/>
      <c r="C37" s="238"/>
      <c r="D37" s="238"/>
      <c r="E37" s="238"/>
      <c r="F37" s="238"/>
      <c r="G37" s="238"/>
    </row>
  </sheetData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1DB9E-68B4-4FB5-9B55-C013C959425C}">
  <dimension ref="A1:G31"/>
  <sheetViews>
    <sheetView topLeftCell="A10" workbookViewId="0">
      <selection activeCell="A13" sqref="A13"/>
    </sheetView>
  </sheetViews>
  <sheetFormatPr baseColWidth="10" defaultRowHeight="13.2"/>
  <cols>
    <col min="1" max="1" width="61.88671875" style="196" bestFit="1" customWidth="1"/>
    <col min="2" max="7" width="14.109375" style="196" bestFit="1" customWidth="1"/>
    <col min="8" max="16384" width="11.5546875" style="196"/>
  </cols>
  <sheetData>
    <row r="1" spans="1:7" ht="21">
      <c r="A1" s="239" t="s">
        <v>645</v>
      </c>
      <c r="B1" s="239"/>
      <c r="C1" s="239"/>
      <c r="D1" s="239"/>
      <c r="E1" s="239"/>
      <c r="F1" s="239"/>
      <c r="G1" s="239"/>
    </row>
    <row r="2" spans="1:7" ht="14.4">
      <c r="A2" s="195" t="s">
        <v>620</v>
      </c>
      <c r="B2" s="194"/>
      <c r="C2" s="194"/>
      <c r="D2" s="194"/>
      <c r="E2" s="194"/>
      <c r="F2" s="194"/>
      <c r="G2" s="211"/>
    </row>
    <row r="3" spans="1:7" ht="14.4">
      <c r="A3" s="212" t="s">
        <v>646</v>
      </c>
      <c r="B3" s="213"/>
      <c r="C3" s="213"/>
      <c r="D3" s="213"/>
      <c r="E3" s="213"/>
      <c r="F3" s="213"/>
      <c r="G3" s="214"/>
    </row>
    <row r="4" spans="1:7" ht="14.4">
      <c r="A4" s="212" t="s">
        <v>622</v>
      </c>
      <c r="B4" s="213"/>
      <c r="C4" s="213"/>
      <c r="D4" s="213"/>
      <c r="E4" s="213"/>
      <c r="F4" s="213"/>
      <c r="G4" s="214"/>
    </row>
    <row r="5" spans="1:7" ht="14.4">
      <c r="A5" s="212" t="s">
        <v>623</v>
      </c>
      <c r="B5" s="213"/>
      <c r="C5" s="213"/>
      <c r="D5" s="213"/>
      <c r="E5" s="213"/>
      <c r="F5" s="213"/>
      <c r="G5" s="214"/>
    </row>
    <row r="6" spans="1:7" ht="14.4">
      <c r="A6" s="240" t="s">
        <v>647</v>
      </c>
      <c r="B6" s="216">
        <v>2023</v>
      </c>
      <c r="C6" s="217" t="s">
        <v>625</v>
      </c>
      <c r="D6" s="217" t="s">
        <v>626</v>
      </c>
      <c r="E6" s="217" t="s">
        <v>627</v>
      </c>
      <c r="F6" s="217" t="s">
        <v>628</v>
      </c>
      <c r="G6" s="217" t="s">
        <v>629</v>
      </c>
    </row>
    <row r="7" spans="1:7" ht="86.4">
      <c r="A7" s="241"/>
      <c r="B7" s="219" t="s">
        <v>630</v>
      </c>
      <c r="C7" s="220"/>
      <c r="D7" s="220"/>
      <c r="E7" s="220"/>
      <c r="F7" s="220"/>
      <c r="G7" s="220"/>
    </row>
    <row r="8" spans="1:7" ht="14.4">
      <c r="A8" s="221" t="s">
        <v>648</v>
      </c>
      <c r="B8" s="222">
        <v>53485135.230000004</v>
      </c>
      <c r="C8" s="222">
        <v>55089689.286899999</v>
      </c>
      <c r="D8" s="222">
        <v>56742379.965507008</v>
      </c>
      <c r="E8" s="222">
        <v>58444651.364472218</v>
      </c>
      <c r="F8" s="222">
        <v>60197990.905406393</v>
      </c>
      <c r="G8" s="222">
        <v>62003930.632568575</v>
      </c>
    </row>
    <row r="9" spans="1:7">
      <c r="A9" s="223" t="s">
        <v>649</v>
      </c>
      <c r="B9" s="226">
        <v>24877550.450000003</v>
      </c>
      <c r="C9" s="226">
        <v>25623876.963500004</v>
      </c>
      <c r="D9" s="226">
        <v>26392593.272405006</v>
      </c>
      <c r="E9" s="226">
        <v>27184371.070577156</v>
      </c>
      <c r="F9" s="226">
        <v>27999902.202694472</v>
      </c>
      <c r="G9" s="226">
        <v>28839899.268775307</v>
      </c>
    </row>
    <row r="10" spans="1:7">
      <c r="A10" s="223" t="s">
        <v>650</v>
      </c>
      <c r="B10" s="226">
        <v>5389836.2599999998</v>
      </c>
      <c r="C10" s="226">
        <v>5551531.3477999996</v>
      </c>
      <c r="D10" s="226">
        <v>5718077.2882340001</v>
      </c>
      <c r="E10" s="226">
        <v>5889619.6068810206</v>
      </c>
      <c r="F10" s="226">
        <v>6066308.1950874515</v>
      </c>
      <c r="G10" s="226">
        <v>6248297.4409400756</v>
      </c>
    </row>
    <row r="11" spans="1:7">
      <c r="A11" s="223" t="s">
        <v>651</v>
      </c>
      <c r="B11" s="226">
        <v>14504187</v>
      </c>
      <c r="C11" s="226">
        <v>14939312.610000001</v>
      </c>
      <c r="D11" s="226">
        <v>15387491.988300001</v>
      </c>
      <c r="E11" s="226">
        <v>15849116.747949002</v>
      </c>
      <c r="F11" s="226">
        <v>16324590.250387473</v>
      </c>
      <c r="G11" s="226">
        <v>16814327.957899097</v>
      </c>
    </row>
    <row r="12" spans="1:7">
      <c r="A12" s="223" t="s">
        <v>652</v>
      </c>
      <c r="B12" s="226">
        <v>0</v>
      </c>
      <c r="C12" s="226">
        <v>0</v>
      </c>
      <c r="D12" s="226">
        <v>0</v>
      </c>
      <c r="E12" s="226">
        <v>0</v>
      </c>
      <c r="F12" s="226">
        <v>0</v>
      </c>
      <c r="G12" s="226">
        <v>0</v>
      </c>
    </row>
    <row r="13" spans="1:7">
      <c r="A13" s="223" t="s">
        <v>653</v>
      </c>
      <c r="B13" s="226">
        <v>1663561.52</v>
      </c>
      <c r="C13" s="226">
        <v>1713468.3656000001</v>
      </c>
      <c r="D13" s="226">
        <v>1764872.4165680001</v>
      </c>
      <c r="E13" s="226">
        <v>1817818.5890650402</v>
      </c>
      <c r="F13" s="226">
        <v>1872353.1467369916</v>
      </c>
      <c r="G13" s="226">
        <v>1928523.7411391013</v>
      </c>
    </row>
    <row r="14" spans="1:7">
      <c r="A14" s="223" t="s">
        <v>654</v>
      </c>
      <c r="B14" s="226">
        <v>7050000</v>
      </c>
      <c r="C14" s="226">
        <v>7261500</v>
      </c>
      <c r="D14" s="226">
        <v>7479345</v>
      </c>
      <c r="E14" s="226">
        <v>7703725.3500000006</v>
      </c>
      <c r="F14" s="226">
        <v>7934837.1105000004</v>
      </c>
      <c r="G14" s="226">
        <v>8172882.2238150006</v>
      </c>
    </row>
    <row r="15" spans="1:7">
      <c r="A15" s="223" t="s">
        <v>655</v>
      </c>
      <c r="B15" s="226">
        <v>0</v>
      </c>
      <c r="C15" s="226">
        <v>0</v>
      </c>
      <c r="D15" s="226">
        <v>0</v>
      </c>
      <c r="E15" s="226">
        <v>0</v>
      </c>
      <c r="F15" s="226">
        <v>0</v>
      </c>
      <c r="G15" s="226">
        <v>0</v>
      </c>
    </row>
    <row r="16" spans="1:7">
      <c r="A16" s="223" t="s">
        <v>656</v>
      </c>
      <c r="B16" s="226">
        <v>0</v>
      </c>
      <c r="C16" s="226">
        <v>0</v>
      </c>
      <c r="D16" s="226">
        <v>0</v>
      </c>
      <c r="E16" s="226">
        <v>0</v>
      </c>
      <c r="F16" s="226">
        <v>0</v>
      </c>
      <c r="G16" s="226">
        <v>0</v>
      </c>
    </row>
    <row r="17" spans="1:7">
      <c r="A17" s="223" t="s">
        <v>657</v>
      </c>
      <c r="B17" s="226">
        <v>0</v>
      </c>
      <c r="C17" s="226">
        <v>0</v>
      </c>
      <c r="D17" s="226">
        <v>0</v>
      </c>
      <c r="E17" s="226">
        <v>0</v>
      </c>
      <c r="F17" s="226">
        <v>0</v>
      </c>
      <c r="G17" s="226">
        <v>0</v>
      </c>
    </row>
    <row r="18" spans="1:7">
      <c r="A18" s="242"/>
      <c r="B18" s="230"/>
      <c r="C18" s="230"/>
      <c r="D18" s="230"/>
      <c r="E18" s="230"/>
      <c r="F18" s="230"/>
      <c r="G18" s="230"/>
    </row>
    <row r="19" spans="1:7" ht="14.4">
      <c r="A19" s="231" t="s">
        <v>658</v>
      </c>
      <c r="B19" s="232">
        <v>0</v>
      </c>
      <c r="C19" s="232">
        <v>0</v>
      </c>
      <c r="D19" s="232">
        <v>0</v>
      </c>
      <c r="E19" s="232">
        <v>0</v>
      </c>
      <c r="F19" s="232">
        <v>0</v>
      </c>
      <c r="G19" s="232">
        <v>0</v>
      </c>
    </row>
    <row r="20" spans="1:7">
      <c r="A20" s="223" t="s">
        <v>649</v>
      </c>
      <c r="B20" s="224">
        <v>0</v>
      </c>
      <c r="C20" s="224">
        <v>0</v>
      </c>
      <c r="D20" s="224">
        <v>0</v>
      </c>
      <c r="E20" s="224">
        <v>0</v>
      </c>
      <c r="F20" s="224">
        <v>0</v>
      </c>
      <c r="G20" s="224">
        <v>0</v>
      </c>
    </row>
    <row r="21" spans="1:7">
      <c r="A21" s="223" t="s">
        <v>650</v>
      </c>
      <c r="B21" s="224">
        <v>0</v>
      </c>
      <c r="C21" s="224">
        <v>0</v>
      </c>
      <c r="D21" s="224">
        <v>0</v>
      </c>
      <c r="E21" s="224">
        <v>0</v>
      </c>
      <c r="F21" s="224">
        <v>0</v>
      </c>
      <c r="G21" s="224">
        <v>0</v>
      </c>
    </row>
    <row r="22" spans="1:7">
      <c r="A22" s="223" t="s">
        <v>651</v>
      </c>
      <c r="B22" s="224">
        <v>0</v>
      </c>
      <c r="C22" s="224">
        <v>0</v>
      </c>
      <c r="D22" s="224">
        <v>0</v>
      </c>
      <c r="E22" s="224">
        <v>0</v>
      </c>
      <c r="F22" s="224">
        <v>0</v>
      </c>
      <c r="G22" s="224">
        <v>0</v>
      </c>
    </row>
    <row r="23" spans="1:7">
      <c r="A23" s="223" t="s">
        <v>652</v>
      </c>
      <c r="B23" s="224">
        <v>0</v>
      </c>
      <c r="C23" s="224">
        <v>0</v>
      </c>
      <c r="D23" s="224">
        <v>0</v>
      </c>
      <c r="E23" s="224">
        <v>0</v>
      </c>
      <c r="F23" s="224">
        <v>0</v>
      </c>
      <c r="G23" s="224">
        <v>0</v>
      </c>
    </row>
    <row r="24" spans="1:7">
      <c r="A24" s="223" t="s">
        <v>653</v>
      </c>
      <c r="B24" s="224">
        <v>0</v>
      </c>
      <c r="C24" s="224">
        <v>0</v>
      </c>
      <c r="D24" s="224">
        <v>0</v>
      </c>
      <c r="E24" s="224">
        <v>0</v>
      </c>
      <c r="F24" s="224">
        <v>0</v>
      </c>
      <c r="G24" s="224">
        <v>0</v>
      </c>
    </row>
    <row r="25" spans="1:7">
      <c r="A25" s="223" t="s">
        <v>654</v>
      </c>
      <c r="B25" s="224">
        <v>0</v>
      </c>
      <c r="C25" s="224">
        <v>0</v>
      </c>
      <c r="D25" s="224">
        <v>0</v>
      </c>
      <c r="E25" s="224">
        <v>0</v>
      </c>
      <c r="F25" s="224">
        <v>0</v>
      </c>
      <c r="G25" s="224">
        <v>0</v>
      </c>
    </row>
    <row r="26" spans="1:7">
      <c r="A26" s="223" t="s">
        <v>655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</row>
    <row r="27" spans="1:7">
      <c r="A27" s="223" t="s">
        <v>659</v>
      </c>
      <c r="B27" s="224">
        <v>0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</row>
    <row r="28" spans="1:7">
      <c r="A28" s="223" t="s">
        <v>657</v>
      </c>
      <c r="B28" s="224">
        <v>0</v>
      </c>
      <c r="C28" s="224">
        <v>0</v>
      </c>
      <c r="D28" s="224">
        <v>0</v>
      </c>
      <c r="E28" s="224">
        <v>0</v>
      </c>
      <c r="F28" s="224">
        <v>0</v>
      </c>
      <c r="G28" s="224">
        <v>0</v>
      </c>
    </row>
    <row r="29" spans="1:7">
      <c r="A29" s="230"/>
      <c r="B29" s="230"/>
      <c r="C29" s="230"/>
      <c r="D29" s="230"/>
      <c r="E29" s="230"/>
      <c r="F29" s="230"/>
      <c r="G29" s="230"/>
    </row>
    <row r="30" spans="1:7" ht="14.4">
      <c r="A30" s="231" t="s">
        <v>660</v>
      </c>
      <c r="B30" s="234">
        <v>53485135.230000004</v>
      </c>
      <c r="C30" s="234">
        <v>55089689.286899999</v>
      </c>
      <c r="D30" s="234">
        <v>56742379.965507008</v>
      </c>
      <c r="E30" s="234">
        <v>58444651.364472218</v>
      </c>
      <c r="F30" s="234">
        <v>60197990.905406393</v>
      </c>
      <c r="G30" s="234">
        <v>62003930.632568575</v>
      </c>
    </row>
    <row r="31" spans="1:7">
      <c r="A31" s="237"/>
      <c r="B31" s="237"/>
      <c r="C31" s="237"/>
      <c r="D31" s="237"/>
      <c r="E31" s="237"/>
      <c r="F31" s="237"/>
      <c r="G31" s="237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DB915-8325-45CD-83F5-454E60B72120}">
  <dimension ref="A1:G40"/>
  <sheetViews>
    <sheetView topLeftCell="A21" workbookViewId="0">
      <selection activeCell="G32" sqref="G32"/>
    </sheetView>
  </sheetViews>
  <sheetFormatPr baseColWidth="10" defaultRowHeight="13.2"/>
  <cols>
    <col min="1" max="1" width="74.6640625" style="196" bestFit="1" customWidth="1"/>
    <col min="2" max="7" width="14.109375" style="196" bestFit="1" customWidth="1"/>
    <col min="8" max="16384" width="11.5546875" style="196"/>
  </cols>
  <sheetData>
    <row r="1" spans="1:7" ht="21">
      <c r="A1" s="239" t="s">
        <v>661</v>
      </c>
      <c r="B1" s="239"/>
      <c r="C1" s="239"/>
      <c r="D1" s="239"/>
      <c r="E1" s="239"/>
      <c r="F1" s="239"/>
      <c r="G1" s="239"/>
    </row>
    <row r="2" spans="1:7" ht="14.4">
      <c r="A2" s="195" t="s">
        <v>620</v>
      </c>
      <c r="B2" s="194"/>
      <c r="C2" s="194"/>
      <c r="D2" s="194"/>
      <c r="E2" s="194"/>
      <c r="F2" s="194"/>
      <c r="G2" s="211"/>
    </row>
    <row r="3" spans="1:7" ht="14.4">
      <c r="A3" s="212" t="s">
        <v>662</v>
      </c>
      <c r="B3" s="213"/>
      <c r="C3" s="213"/>
      <c r="D3" s="213"/>
      <c r="E3" s="213"/>
      <c r="F3" s="213"/>
      <c r="G3" s="214"/>
    </row>
    <row r="4" spans="1:7" ht="14.4">
      <c r="A4" s="243" t="s">
        <v>622</v>
      </c>
      <c r="B4" s="244"/>
      <c r="C4" s="244"/>
      <c r="D4" s="244"/>
      <c r="E4" s="244"/>
      <c r="F4" s="244"/>
      <c r="G4" s="245"/>
    </row>
    <row r="5" spans="1:7" ht="14.4">
      <c r="A5" s="246" t="s">
        <v>624</v>
      </c>
      <c r="B5" s="247" t="s">
        <v>663</v>
      </c>
      <c r="C5" s="247" t="s">
        <v>664</v>
      </c>
      <c r="D5" s="247" t="s">
        <v>665</v>
      </c>
      <c r="E5" s="247" t="s">
        <v>666</v>
      </c>
      <c r="F5" s="247">
        <v>2021</v>
      </c>
      <c r="G5" s="216">
        <v>2022</v>
      </c>
    </row>
    <row r="6" spans="1:7" ht="45">
      <c r="A6" s="248"/>
      <c r="B6" s="249"/>
      <c r="C6" s="249"/>
      <c r="D6" s="249"/>
      <c r="E6" s="249"/>
      <c r="F6" s="249"/>
      <c r="G6" s="219" t="s">
        <v>667</v>
      </c>
    </row>
    <row r="7" spans="1:7" ht="14.4">
      <c r="A7" s="221" t="s">
        <v>668</v>
      </c>
      <c r="B7" s="222">
        <v>41710466.850000001</v>
      </c>
      <c r="C7" s="222">
        <v>44583012.719999999</v>
      </c>
      <c r="D7" s="222">
        <v>41612413.689999998</v>
      </c>
      <c r="E7" s="222">
        <v>55907062.590000004</v>
      </c>
      <c r="F7" s="222">
        <v>49840809.530000001</v>
      </c>
      <c r="G7" s="222">
        <v>25641864.66</v>
      </c>
    </row>
    <row r="8" spans="1:7">
      <c r="A8" s="223" t="s">
        <v>669</v>
      </c>
      <c r="B8" s="224">
        <v>0</v>
      </c>
      <c r="C8" s="224">
        <v>0</v>
      </c>
      <c r="D8" s="224">
        <v>0</v>
      </c>
      <c r="E8" s="224">
        <v>0</v>
      </c>
      <c r="F8" s="224">
        <v>0</v>
      </c>
      <c r="G8" s="224">
        <v>0</v>
      </c>
    </row>
    <row r="9" spans="1:7">
      <c r="A9" s="223" t="s">
        <v>670</v>
      </c>
      <c r="B9" s="224">
        <v>0</v>
      </c>
      <c r="C9" s="224">
        <v>0</v>
      </c>
      <c r="D9" s="224">
        <v>0</v>
      </c>
      <c r="E9" s="224">
        <v>0</v>
      </c>
      <c r="F9" s="224">
        <v>0</v>
      </c>
      <c r="G9" s="224">
        <v>0</v>
      </c>
    </row>
    <row r="10" spans="1:7">
      <c r="A10" s="223" t="s">
        <v>671</v>
      </c>
      <c r="B10" s="224">
        <v>0</v>
      </c>
      <c r="C10" s="224">
        <v>0</v>
      </c>
      <c r="D10" s="224">
        <v>0</v>
      </c>
      <c r="E10" s="224">
        <v>0</v>
      </c>
      <c r="F10" s="224">
        <v>0</v>
      </c>
      <c r="G10" s="224">
        <v>0</v>
      </c>
    </row>
    <row r="11" spans="1:7">
      <c r="A11" s="223" t="s">
        <v>672</v>
      </c>
      <c r="B11" s="224">
        <v>0</v>
      </c>
      <c r="C11" s="224">
        <v>0</v>
      </c>
      <c r="D11" s="224">
        <v>0</v>
      </c>
      <c r="E11" s="224">
        <v>0</v>
      </c>
      <c r="F11" s="224">
        <v>0</v>
      </c>
      <c r="G11" s="224">
        <v>0</v>
      </c>
    </row>
    <row r="12" spans="1:7">
      <c r="A12" s="223" t="s">
        <v>673</v>
      </c>
      <c r="B12" s="250">
        <v>266382.53999999998</v>
      </c>
      <c r="C12" s="250">
        <v>280048.59999999998</v>
      </c>
      <c r="D12" s="250">
        <v>133478.26999999999</v>
      </c>
      <c r="E12" s="250">
        <v>697670.67</v>
      </c>
      <c r="F12" s="250">
        <v>698099.1</v>
      </c>
      <c r="G12" s="250">
        <v>313221.3</v>
      </c>
    </row>
    <row r="13" spans="1:7">
      <c r="A13" s="223" t="s">
        <v>674</v>
      </c>
      <c r="B13" s="224">
        <v>0</v>
      </c>
      <c r="C13" s="250">
        <v>842858.27</v>
      </c>
      <c r="D13" s="250">
        <v>1546158.48</v>
      </c>
      <c r="E13" s="224">
        <v>0</v>
      </c>
      <c r="F13" s="224">
        <v>0</v>
      </c>
      <c r="G13" s="224">
        <v>0</v>
      </c>
    </row>
    <row r="14" spans="1:7">
      <c r="A14" s="223" t="s">
        <v>675</v>
      </c>
      <c r="B14" s="250">
        <v>37953887.350000001</v>
      </c>
      <c r="C14" s="250">
        <v>43460105.850000001</v>
      </c>
      <c r="D14" s="250">
        <v>39174640.82</v>
      </c>
      <c r="E14" s="250">
        <v>55069391.920000002</v>
      </c>
      <c r="F14" s="250">
        <v>49002710.43</v>
      </c>
      <c r="G14" s="250">
        <v>25328643.359999999</v>
      </c>
    </row>
    <row r="15" spans="1:7">
      <c r="A15" s="223" t="s">
        <v>676</v>
      </c>
      <c r="B15" s="250">
        <v>3490196.96</v>
      </c>
      <c r="C15" s="224">
        <v>0</v>
      </c>
      <c r="D15" s="250">
        <v>758136.12</v>
      </c>
      <c r="E15" s="250">
        <v>140000</v>
      </c>
      <c r="F15" s="250">
        <v>140000</v>
      </c>
      <c r="G15" s="250">
        <v>0</v>
      </c>
    </row>
    <row r="16" spans="1:7">
      <c r="A16" s="223" t="s">
        <v>677</v>
      </c>
      <c r="B16" s="224">
        <v>0</v>
      </c>
      <c r="C16" s="224">
        <v>0</v>
      </c>
      <c r="D16" s="224">
        <v>0</v>
      </c>
      <c r="E16" s="224">
        <v>0</v>
      </c>
      <c r="F16" s="224">
        <v>0</v>
      </c>
      <c r="G16" s="224">
        <v>0</v>
      </c>
    </row>
    <row r="17" spans="1:7">
      <c r="A17" s="223" t="s">
        <v>678</v>
      </c>
      <c r="B17" s="224">
        <v>0</v>
      </c>
      <c r="C17" s="224">
        <v>0</v>
      </c>
      <c r="D17" s="224">
        <v>0</v>
      </c>
      <c r="E17" s="224">
        <v>0</v>
      </c>
      <c r="F17" s="224">
        <v>0</v>
      </c>
      <c r="G17" s="224">
        <v>0</v>
      </c>
    </row>
    <row r="18" spans="1:7">
      <c r="A18" s="223" t="s">
        <v>679</v>
      </c>
      <c r="B18" s="224">
        <v>0</v>
      </c>
      <c r="C18" s="224">
        <v>0</v>
      </c>
      <c r="D18" s="224">
        <v>0</v>
      </c>
      <c r="E18" s="224">
        <v>0</v>
      </c>
      <c r="F18" s="224">
        <v>0</v>
      </c>
      <c r="G18" s="224">
        <v>0</v>
      </c>
    </row>
    <row r="19" spans="1:7">
      <c r="A19" s="223" t="s">
        <v>680</v>
      </c>
      <c r="B19" s="224">
        <v>0</v>
      </c>
      <c r="C19" s="224">
        <v>0</v>
      </c>
      <c r="D19" s="224">
        <v>0</v>
      </c>
      <c r="E19" s="224">
        <v>0</v>
      </c>
      <c r="F19" s="224">
        <v>0</v>
      </c>
      <c r="G19" s="224">
        <v>0</v>
      </c>
    </row>
    <row r="20" spans="1:7">
      <c r="A20" s="230"/>
      <c r="B20" s="230"/>
      <c r="C20" s="230"/>
      <c r="D20" s="230"/>
      <c r="E20" s="230"/>
      <c r="F20" s="230"/>
      <c r="G20" s="230"/>
    </row>
    <row r="21" spans="1:7" ht="14.4">
      <c r="A21" s="231" t="s">
        <v>681</v>
      </c>
      <c r="B21" s="232">
        <v>0</v>
      </c>
      <c r="C21" s="232">
        <v>0</v>
      </c>
      <c r="D21" s="232">
        <v>0</v>
      </c>
      <c r="E21" s="232">
        <v>0</v>
      </c>
      <c r="F21" s="232">
        <v>0</v>
      </c>
      <c r="G21" s="232">
        <v>0</v>
      </c>
    </row>
    <row r="22" spans="1:7">
      <c r="A22" s="223" t="s">
        <v>682</v>
      </c>
      <c r="B22" s="224">
        <v>0</v>
      </c>
      <c r="C22" s="224">
        <v>0</v>
      </c>
      <c r="D22" s="224">
        <v>0</v>
      </c>
      <c r="E22" s="224">
        <v>0</v>
      </c>
      <c r="F22" s="224">
        <v>0</v>
      </c>
      <c r="G22" s="224">
        <v>0</v>
      </c>
    </row>
    <row r="23" spans="1:7">
      <c r="A23" s="223" t="s">
        <v>683</v>
      </c>
      <c r="B23" s="224">
        <v>0</v>
      </c>
      <c r="C23" s="224">
        <v>0</v>
      </c>
      <c r="D23" s="224">
        <v>0</v>
      </c>
      <c r="E23" s="224">
        <v>0</v>
      </c>
      <c r="F23" s="224">
        <v>0</v>
      </c>
      <c r="G23" s="224">
        <v>0</v>
      </c>
    </row>
    <row r="24" spans="1:7">
      <c r="A24" s="223" t="s">
        <v>684</v>
      </c>
      <c r="B24" s="224">
        <v>0</v>
      </c>
      <c r="C24" s="224">
        <v>0</v>
      </c>
      <c r="D24" s="224">
        <v>0</v>
      </c>
      <c r="E24" s="224">
        <v>0</v>
      </c>
      <c r="F24" s="224">
        <v>0</v>
      </c>
      <c r="G24" s="224">
        <v>0</v>
      </c>
    </row>
    <row r="25" spans="1:7">
      <c r="A25" s="223" t="s">
        <v>685</v>
      </c>
      <c r="B25" s="224">
        <v>0</v>
      </c>
      <c r="C25" s="224">
        <v>0</v>
      </c>
      <c r="D25" s="224">
        <v>0</v>
      </c>
      <c r="E25" s="224">
        <v>0</v>
      </c>
      <c r="F25" s="224">
        <v>0</v>
      </c>
      <c r="G25" s="224">
        <v>0</v>
      </c>
    </row>
    <row r="26" spans="1:7">
      <c r="A26" s="223" t="s">
        <v>686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</row>
    <row r="27" spans="1:7">
      <c r="A27" s="230"/>
      <c r="B27" s="230"/>
      <c r="C27" s="230"/>
      <c r="D27" s="230"/>
      <c r="E27" s="230"/>
      <c r="F27" s="230"/>
      <c r="G27" s="230"/>
    </row>
    <row r="28" spans="1:7" ht="14.4">
      <c r="A28" s="231" t="s">
        <v>687</v>
      </c>
      <c r="B28" s="234">
        <v>12430500.27</v>
      </c>
      <c r="C28" s="234">
        <v>14630977.5</v>
      </c>
      <c r="D28" s="234">
        <v>20134997.210000001</v>
      </c>
      <c r="E28" s="234">
        <v>9338886.1500000004</v>
      </c>
      <c r="F28" s="234">
        <v>7527356.7599999998</v>
      </c>
      <c r="G28" s="234"/>
    </row>
    <row r="29" spans="1:7">
      <c r="A29" s="223" t="s">
        <v>290</v>
      </c>
      <c r="B29" s="251">
        <v>12430500.27</v>
      </c>
      <c r="C29" s="251">
        <v>14630977.5</v>
      </c>
      <c r="D29" s="250">
        <v>20134997.210000001</v>
      </c>
      <c r="E29" s="250">
        <v>9338886.1500000004</v>
      </c>
      <c r="F29" s="250">
        <v>7527356.7599999998</v>
      </c>
      <c r="G29" s="250"/>
    </row>
    <row r="30" spans="1:7">
      <c r="A30" s="230"/>
      <c r="B30" s="252"/>
      <c r="C30" s="252"/>
      <c r="D30" s="252"/>
      <c r="E30" s="230"/>
      <c r="F30" s="230"/>
      <c r="G30" s="230"/>
    </row>
    <row r="31" spans="1:7" ht="14.4">
      <c r="A31" s="231" t="s">
        <v>688</v>
      </c>
      <c r="B31" s="234">
        <v>54140967.120000005</v>
      </c>
      <c r="C31" s="234">
        <v>59213990.219999999</v>
      </c>
      <c r="D31" s="234">
        <v>61747410.899999999</v>
      </c>
      <c r="E31" s="234">
        <v>65245948.740000002</v>
      </c>
      <c r="F31" s="234">
        <v>57368166.289999999</v>
      </c>
      <c r="G31" s="234">
        <f>+G7</f>
        <v>25641864.66</v>
      </c>
    </row>
    <row r="32" spans="1:7">
      <c r="A32" s="230"/>
      <c r="B32" s="230"/>
      <c r="C32" s="230"/>
      <c r="D32" s="230"/>
      <c r="E32" s="230"/>
      <c r="F32" s="230"/>
      <c r="G32" s="230"/>
    </row>
    <row r="33" spans="1:7" ht="14.4">
      <c r="A33" s="231" t="s">
        <v>292</v>
      </c>
      <c r="B33" s="230"/>
      <c r="C33" s="230"/>
      <c r="D33" s="230"/>
      <c r="E33" s="230"/>
      <c r="F33" s="230"/>
      <c r="G33" s="230"/>
    </row>
    <row r="34" spans="1:7" ht="26.4">
      <c r="A34" s="236" t="s">
        <v>643</v>
      </c>
      <c r="B34" s="224"/>
      <c r="C34" s="224"/>
      <c r="D34" s="224"/>
      <c r="E34" s="224"/>
      <c r="F34" s="224"/>
      <c r="G34" s="224"/>
    </row>
    <row r="35" spans="1:7" ht="26.4">
      <c r="A35" s="236" t="s">
        <v>689</v>
      </c>
      <c r="B35" s="224"/>
      <c r="C35" s="224"/>
      <c r="D35" s="224"/>
      <c r="E35" s="224"/>
      <c r="F35" s="224"/>
      <c r="G35" s="224"/>
    </row>
    <row r="36" spans="1:7" ht="14.4">
      <c r="A36" s="231" t="s">
        <v>690</v>
      </c>
      <c r="B36" s="232">
        <v>0</v>
      </c>
      <c r="C36" s="232">
        <v>0</v>
      </c>
      <c r="D36" s="232">
        <v>0</v>
      </c>
      <c r="E36" s="232">
        <v>0</v>
      </c>
      <c r="F36" s="232">
        <v>0</v>
      </c>
      <c r="G36" s="232">
        <v>0</v>
      </c>
    </row>
    <row r="37" spans="1:7">
      <c r="A37" s="237"/>
      <c r="B37" s="237"/>
      <c r="C37" s="237"/>
      <c r="D37" s="237"/>
      <c r="E37" s="237"/>
      <c r="F37" s="237"/>
      <c r="G37" s="237"/>
    </row>
    <row r="38" spans="1:7">
      <c r="A38" s="253"/>
    </row>
    <row r="39" spans="1:7" ht="14.4">
      <c r="A39" s="254" t="s">
        <v>691</v>
      </c>
      <c r="B39" s="254"/>
      <c r="C39" s="254"/>
      <c r="D39" s="254"/>
      <c r="E39" s="254"/>
      <c r="F39" s="254"/>
      <c r="G39" s="254"/>
    </row>
    <row r="40" spans="1:7" ht="14.4">
      <c r="A40" s="254" t="s">
        <v>692</v>
      </c>
      <c r="B40" s="254"/>
      <c r="C40" s="254"/>
      <c r="D40" s="254"/>
      <c r="E40" s="254"/>
      <c r="F40" s="254"/>
      <c r="G40" s="254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35BB9-C197-422B-A4A6-60D22839B332}">
  <dimension ref="A1:G33"/>
  <sheetViews>
    <sheetView topLeftCell="A10" workbookViewId="0">
      <selection activeCell="F29" sqref="F29"/>
    </sheetView>
  </sheetViews>
  <sheetFormatPr baseColWidth="10" defaultRowHeight="13.2"/>
  <cols>
    <col min="1" max="1" width="61.88671875" style="196" bestFit="1" customWidth="1"/>
    <col min="2" max="7" width="14.109375" style="196" bestFit="1" customWidth="1"/>
    <col min="8" max="16384" width="11.5546875" style="196"/>
  </cols>
  <sheetData>
    <row r="1" spans="1:7" ht="21">
      <c r="A1" s="239" t="s">
        <v>693</v>
      </c>
      <c r="B1" s="239"/>
      <c r="C1" s="239"/>
      <c r="D1" s="239"/>
      <c r="E1" s="239"/>
      <c r="F1" s="239"/>
      <c r="G1" s="239"/>
    </row>
    <row r="2" spans="1:7" ht="14.4">
      <c r="A2" s="195" t="s">
        <v>620</v>
      </c>
      <c r="B2" s="194"/>
      <c r="C2" s="194"/>
      <c r="D2" s="194"/>
      <c r="E2" s="194"/>
      <c r="F2" s="194"/>
      <c r="G2" s="211"/>
    </row>
    <row r="3" spans="1:7" ht="14.4">
      <c r="A3" s="212" t="s">
        <v>694</v>
      </c>
      <c r="B3" s="213"/>
      <c r="C3" s="213"/>
      <c r="D3" s="213"/>
      <c r="E3" s="213"/>
      <c r="F3" s="213"/>
      <c r="G3" s="214"/>
    </row>
    <row r="4" spans="1:7" ht="14.4">
      <c r="A4" s="243" t="s">
        <v>622</v>
      </c>
      <c r="B4" s="244"/>
      <c r="C4" s="244"/>
      <c r="D4" s="244"/>
      <c r="E4" s="244"/>
      <c r="F4" s="244"/>
      <c r="G4" s="245"/>
    </row>
    <row r="5" spans="1:7" ht="14.4">
      <c r="A5" s="255" t="s">
        <v>647</v>
      </c>
      <c r="B5" s="217" t="s">
        <v>695</v>
      </c>
      <c r="C5" s="217" t="s">
        <v>664</v>
      </c>
      <c r="D5" s="217" t="s">
        <v>665</v>
      </c>
      <c r="E5" s="256">
        <v>2020</v>
      </c>
      <c r="F5" s="247">
        <v>2021</v>
      </c>
      <c r="G5" s="216">
        <v>2022</v>
      </c>
    </row>
    <row r="6" spans="1:7" ht="45">
      <c r="A6" s="257"/>
      <c r="B6" s="220"/>
      <c r="C6" s="220"/>
      <c r="D6" s="220"/>
      <c r="E6" s="258"/>
      <c r="F6" s="249"/>
      <c r="G6" s="219" t="s">
        <v>696</v>
      </c>
    </row>
    <row r="7" spans="1:7" ht="14.4">
      <c r="A7" s="221" t="s">
        <v>697</v>
      </c>
      <c r="B7" s="222">
        <v>36630556.239999995</v>
      </c>
      <c r="C7" s="222">
        <v>43202251.079999998</v>
      </c>
      <c r="D7" s="222">
        <v>48907610.400000006</v>
      </c>
      <c r="E7" s="222">
        <v>65245948.739999995</v>
      </c>
      <c r="F7" s="222">
        <v>55126865.380000003</v>
      </c>
      <c r="G7" s="222">
        <f>SUM(G8:G16)</f>
        <v>18750142.759999998</v>
      </c>
    </row>
    <row r="8" spans="1:7">
      <c r="A8" s="259" t="s">
        <v>649</v>
      </c>
      <c r="B8" s="260">
        <v>11087644.1</v>
      </c>
      <c r="C8" s="260">
        <v>13476962.879999999</v>
      </c>
      <c r="D8" s="261">
        <v>17790839.59</v>
      </c>
      <c r="E8" s="262">
        <v>28522036.010000002</v>
      </c>
      <c r="F8" s="262">
        <v>23711628.890000001</v>
      </c>
      <c r="G8" s="262">
        <v>7510344.4199999999</v>
      </c>
    </row>
    <row r="9" spans="1:7">
      <c r="A9" s="223" t="s">
        <v>650</v>
      </c>
      <c r="B9" s="261">
        <v>3546150.2899999996</v>
      </c>
      <c r="C9" s="261">
        <v>4003317.59</v>
      </c>
      <c r="D9" s="261">
        <v>3982195.8</v>
      </c>
      <c r="E9" s="261">
        <v>6144626.0899999999</v>
      </c>
      <c r="F9" s="261">
        <v>5319693.87</v>
      </c>
      <c r="G9" s="261">
        <v>3216211.91</v>
      </c>
    </row>
    <row r="10" spans="1:7">
      <c r="A10" s="223" t="s">
        <v>651</v>
      </c>
      <c r="B10" s="261">
        <v>8938567.9799999986</v>
      </c>
      <c r="C10" s="261">
        <v>12053533.430000002</v>
      </c>
      <c r="D10" s="261">
        <v>15712932.890000001</v>
      </c>
      <c r="E10" s="261">
        <v>16385266.220000001</v>
      </c>
      <c r="F10" s="261">
        <v>14968379.859999999</v>
      </c>
      <c r="G10" s="261">
        <v>6947294.25</v>
      </c>
    </row>
    <row r="11" spans="1:7">
      <c r="A11" s="223" t="s">
        <v>652</v>
      </c>
      <c r="B11" s="263">
        <v>0</v>
      </c>
      <c r="C11" s="226">
        <v>0</v>
      </c>
      <c r="D11" s="226">
        <v>0</v>
      </c>
      <c r="E11" s="226">
        <v>34023.050000000003</v>
      </c>
      <c r="F11" s="226">
        <v>26509.15</v>
      </c>
      <c r="G11" s="226">
        <v>0</v>
      </c>
    </row>
    <row r="12" spans="1:7">
      <c r="A12" s="223" t="s">
        <v>653</v>
      </c>
      <c r="B12" s="261">
        <v>11038154.48</v>
      </c>
      <c r="C12" s="261">
        <v>6702635.4100000001</v>
      </c>
      <c r="D12" s="261">
        <v>5056785.84</v>
      </c>
      <c r="E12" s="261">
        <v>2085507.87</v>
      </c>
      <c r="F12" s="261">
        <v>1734344.3</v>
      </c>
      <c r="G12" s="261">
        <v>905295.44</v>
      </c>
    </row>
    <row r="13" spans="1:7">
      <c r="A13" s="223" t="s">
        <v>654</v>
      </c>
      <c r="B13" s="261">
        <v>2020039.39</v>
      </c>
      <c r="C13" s="261">
        <v>6965801.7699999996</v>
      </c>
      <c r="D13" s="261">
        <v>6364856.2800000003</v>
      </c>
      <c r="E13" s="261">
        <v>12074489.5</v>
      </c>
      <c r="F13" s="261">
        <v>9366309.3100000005</v>
      </c>
      <c r="G13" s="261">
        <v>170996.74</v>
      </c>
    </row>
    <row r="14" spans="1:7">
      <c r="A14" s="223" t="s">
        <v>655</v>
      </c>
      <c r="B14" s="264">
        <v>0</v>
      </c>
      <c r="C14" s="226">
        <v>0</v>
      </c>
      <c r="D14" s="226">
        <v>0</v>
      </c>
      <c r="E14" s="224">
        <v>0</v>
      </c>
      <c r="F14" s="224">
        <v>0</v>
      </c>
      <c r="G14" s="224">
        <v>0</v>
      </c>
    </row>
    <row r="15" spans="1:7">
      <c r="A15" s="223" t="s">
        <v>656</v>
      </c>
      <c r="B15" s="264">
        <v>0</v>
      </c>
      <c r="C15" s="226">
        <v>0</v>
      </c>
      <c r="D15" s="226">
        <v>0</v>
      </c>
      <c r="E15" s="224">
        <v>0</v>
      </c>
      <c r="F15" s="224">
        <v>0</v>
      </c>
      <c r="G15" s="224">
        <v>0</v>
      </c>
    </row>
    <row r="16" spans="1:7">
      <c r="A16" s="223" t="s">
        <v>657</v>
      </c>
      <c r="B16" s="264">
        <v>0</v>
      </c>
      <c r="C16" s="226">
        <v>0</v>
      </c>
      <c r="D16" s="226">
        <v>0</v>
      </c>
      <c r="E16" s="224">
        <v>0</v>
      </c>
      <c r="F16" s="224">
        <v>0</v>
      </c>
      <c r="G16" s="224">
        <v>0</v>
      </c>
    </row>
    <row r="17" spans="1:7">
      <c r="A17" s="230"/>
      <c r="B17" s="265"/>
      <c r="C17" s="252"/>
      <c r="D17" s="252"/>
      <c r="E17" s="230"/>
      <c r="F17" s="230"/>
      <c r="G17" s="230"/>
    </row>
    <row r="18" spans="1:7" ht="14.4">
      <c r="A18" s="231" t="s">
        <v>698</v>
      </c>
      <c r="B18" s="266">
        <v>0</v>
      </c>
      <c r="C18" s="232">
        <v>0</v>
      </c>
      <c r="D18" s="232">
        <v>0</v>
      </c>
      <c r="E18" s="232">
        <v>0</v>
      </c>
      <c r="F18" s="232">
        <v>0</v>
      </c>
      <c r="G18" s="232">
        <v>0</v>
      </c>
    </row>
    <row r="19" spans="1:7">
      <c r="A19" s="223" t="s">
        <v>649</v>
      </c>
      <c r="B19" s="264">
        <v>0</v>
      </c>
      <c r="C19" s="224">
        <v>0</v>
      </c>
      <c r="D19" s="224">
        <v>0</v>
      </c>
      <c r="E19" s="224">
        <v>0</v>
      </c>
      <c r="F19" s="224">
        <v>0</v>
      </c>
      <c r="G19" s="224">
        <v>0</v>
      </c>
    </row>
    <row r="20" spans="1:7">
      <c r="A20" s="223" t="s">
        <v>650</v>
      </c>
      <c r="B20" s="224">
        <v>0</v>
      </c>
      <c r="C20" s="224">
        <v>0</v>
      </c>
      <c r="D20" s="224">
        <v>0</v>
      </c>
      <c r="E20" s="224">
        <v>0</v>
      </c>
      <c r="F20" s="224">
        <v>0</v>
      </c>
      <c r="G20" s="224">
        <v>0</v>
      </c>
    </row>
    <row r="21" spans="1:7">
      <c r="A21" s="223" t="s">
        <v>651</v>
      </c>
      <c r="B21" s="224">
        <v>0</v>
      </c>
      <c r="C21" s="224">
        <v>0</v>
      </c>
      <c r="D21" s="224">
        <v>0</v>
      </c>
      <c r="E21" s="224">
        <v>0</v>
      </c>
      <c r="F21" s="224">
        <v>0</v>
      </c>
      <c r="G21" s="224">
        <v>0</v>
      </c>
    </row>
    <row r="22" spans="1:7">
      <c r="A22" s="223" t="s">
        <v>652</v>
      </c>
      <c r="B22" s="224">
        <v>0</v>
      </c>
      <c r="C22" s="224">
        <v>0</v>
      </c>
      <c r="D22" s="224">
        <v>0</v>
      </c>
      <c r="E22" s="224">
        <v>0</v>
      </c>
      <c r="F22" s="224">
        <v>0</v>
      </c>
      <c r="G22" s="224">
        <v>0</v>
      </c>
    </row>
    <row r="23" spans="1:7">
      <c r="A23" s="223" t="s">
        <v>653</v>
      </c>
      <c r="B23" s="224">
        <v>0</v>
      </c>
      <c r="C23" s="224">
        <v>0</v>
      </c>
      <c r="D23" s="224">
        <v>0</v>
      </c>
      <c r="E23" s="226">
        <v>0</v>
      </c>
      <c r="F23" s="226">
        <v>0</v>
      </c>
      <c r="G23" s="226">
        <v>0</v>
      </c>
    </row>
    <row r="24" spans="1:7">
      <c r="A24" s="223" t="s">
        <v>654</v>
      </c>
      <c r="B24" s="224">
        <v>0</v>
      </c>
      <c r="C24" s="224">
        <v>0</v>
      </c>
      <c r="D24" s="224">
        <v>0</v>
      </c>
      <c r="E24" s="224">
        <v>0</v>
      </c>
      <c r="F24" s="224">
        <v>0</v>
      </c>
      <c r="G24" s="224">
        <v>0</v>
      </c>
    </row>
    <row r="25" spans="1:7">
      <c r="A25" s="223" t="s">
        <v>655</v>
      </c>
      <c r="B25" s="224">
        <v>0</v>
      </c>
      <c r="C25" s="224">
        <v>0</v>
      </c>
      <c r="D25" s="224">
        <v>0</v>
      </c>
      <c r="E25" s="224">
        <v>0</v>
      </c>
      <c r="F25" s="224">
        <v>0</v>
      </c>
      <c r="G25" s="224">
        <v>0</v>
      </c>
    </row>
    <row r="26" spans="1:7">
      <c r="A26" s="223" t="s">
        <v>659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</row>
    <row r="27" spans="1:7">
      <c r="A27" s="223" t="s">
        <v>657</v>
      </c>
      <c r="B27" s="224">
        <v>0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</row>
    <row r="28" spans="1:7">
      <c r="A28" s="230"/>
      <c r="B28" s="230"/>
      <c r="C28" s="230"/>
      <c r="D28" s="230"/>
      <c r="E28" s="230"/>
      <c r="F28" s="230"/>
      <c r="G28" s="230"/>
    </row>
    <row r="29" spans="1:7" ht="14.4">
      <c r="A29" s="231" t="s">
        <v>699</v>
      </c>
      <c r="B29" s="226">
        <v>36630556.239999995</v>
      </c>
      <c r="C29" s="226">
        <v>43202251.079999998</v>
      </c>
      <c r="D29" s="226">
        <v>48907610.400000006</v>
      </c>
      <c r="E29" s="226">
        <v>65245948.739999995</v>
      </c>
      <c r="F29" s="226">
        <v>55126865.380000003</v>
      </c>
      <c r="G29" s="226">
        <f>+G7</f>
        <v>18750142.759999998</v>
      </c>
    </row>
    <row r="30" spans="1:7">
      <c r="A30" s="237"/>
      <c r="B30" s="237"/>
      <c r="C30" s="237"/>
      <c r="D30" s="237"/>
      <c r="E30" s="237"/>
      <c r="F30" s="237"/>
      <c r="G30" s="237"/>
    </row>
    <row r="31" spans="1:7">
      <c r="A31" s="253"/>
    </row>
    <row r="32" spans="1:7" ht="14.4">
      <c r="A32" s="254" t="s">
        <v>700</v>
      </c>
      <c r="B32" s="254"/>
      <c r="C32" s="254"/>
      <c r="D32" s="254"/>
      <c r="E32" s="254"/>
      <c r="F32" s="254"/>
      <c r="G32" s="254"/>
    </row>
    <row r="33" spans="1:7" ht="14.4">
      <c r="A33" s="254" t="s">
        <v>701</v>
      </c>
      <c r="B33" s="254"/>
      <c r="C33" s="254"/>
      <c r="D33" s="254"/>
      <c r="E33" s="254"/>
      <c r="F33" s="254"/>
      <c r="G33" s="254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8BDCB-A9AE-41F3-A8CB-F37BC7E50775}">
  <dimension ref="A1:F67"/>
  <sheetViews>
    <sheetView workbookViewId="0">
      <selection activeCell="G26" sqref="G26"/>
    </sheetView>
  </sheetViews>
  <sheetFormatPr baseColWidth="10" defaultColWidth="47.88671875" defaultRowHeight="13.2"/>
  <cols>
    <col min="1" max="1" width="55.44140625" style="196" bestFit="1" customWidth="1"/>
    <col min="2" max="2" width="23" style="196" bestFit="1" customWidth="1"/>
    <col min="3" max="3" width="5.88671875" style="196" bestFit="1" customWidth="1"/>
    <col min="4" max="4" width="17.33203125" style="196" bestFit="1" customWidth="1"/>
    <col min="5" max="5" width="14.5546875" style="196" bestFit="1" customWidth="1"/>
    <col min="6" max="6" width="25.109375" style="196" bestFit="1" customWidth="1"/>
    <col min="7" max="16384" width="47.88671875" style="196"/>
  </cols>
  <sheetData>
    <row r="1" spans="1:6" ht="21">
      <c r="A1" s="267" t="s">
        <v>702</v>
      </c>
      <c r="B1" s="267"/>
      <c r="C1" s="267"/>
      <c r="D1" s="267"/>
      <c r="E1" s="267"/>
      <c r="F1" s="267"/>
    </row>
    <row r="2" spans="1:6" ht="14.4">
      <c r="A2" s="195" t="s">
        <v>703</v>
      </c>
      <c r="B2" s="194"/>
      <c r="C2" s="194"/>
      <c r="D2" s="194"/>
      <c r="E2" s="194"/>
      <c r="F2" s="211"/>
    </row>
    <row r="3" spans="1:6" ht="14.4">
      <c r="A3" s="243" t="s">
        <v>704</v>
      </c>
      <c r="B3" s="244"/>
      <c r="C3" s="244"/>
      <c r="D3" s="244"/>
      <c r="E3" s="244"/>
      <c r="F3" s="245"/>
    </row>
    <row r="4" spans="1:6" ht="14.4">
      <c r="A4" s="268"/>
      <c r="B4" s="268" t="s">
        <v>705</v>
      </c>
      <c r="C4" s="268" t="s">
        <v>706</v>
      </c>
      <c r="D4" s="268" t="s">
        <v>707</v>
      </c>
      <c r="E4" s="268" t="s">
        <v>708</v>
      </c>
      <c r="F4" s="268" t="s">
        <v>709</v>
      </c>
    </row>
    <row r="5" spans="1:6" ht="14.4">
      <c r="A5" s="269" t="s">
        <v>710</v>
      </c>
      <c r="B5" s="242"/>
      <c r="C5" s="242"/>
      <c r="D5" s="242"/>
      <c r="E5" s="242"/>
      <c r="F5" s="242"/>
    </row>
    <row r="6" spans="1:6" ht="26.4">
      <c r="A6" s="270" t="s">
        <v>711</v>
      </c>
      <c r="B6" s="224"/>
      <c r="C6" s="224"/>
      <c r="D6" s="224"/>
      <c r="E6" s="224"/>
      <c r="F6" s="224"/>
    </row>
    <row r="7" spans="1:6">
      <c r="A7" s="270" t="s">
        <v>712</v>
      </c>
      <c r="B7" s="224"/>
      <c r="C7" s="224"/>
      <c r="D7" s="224"/>
      <c r="E7" s="224"/>
      <c r="F7" s="224"/>
    </row>
    <row r="8" spans="1:6">
      <c r="A8" s="236"/>
      <c r="B8" s="230"/>
      <c r="C8" s="230"/>
      <c r="D8" s="230"/>
      <c r="E8" s="230"/>
      <c r="F8" s="230"/>
    </row>
    <row r="9" spans="1:6" ht="14.4">
      <c r="A9" s="269" t="s">
        <v>713</v>
      </c>
      <c r="B9" s="230"/>
      <c r="C9" s="230"/>
      <c r="D9" s="230"/>
      <c r="E9" s="230"/>
      <c r="F9" s="230"/>
    </row>
    <row r="10" spans="1:6">
      <c r="A10" s="270" t="s">
        <v>714</v>
      </c>
      <c r="B10" s="224"/>
      <c r="C10" s="224"/>
      <c r="D10" s="224"/>
      <c r="E10" s="224"/>
      <c r="F10" s="224"/>
    </row>
    <row r="11" spans="1:6">
      <c r="A11" s="271" t="s">
        <v>715</v>
      </c>
      <c r="B11" s="224"/>
      <c r="C11" s="224"/>
      <c r="D11" s="224"/>
      <c r="E11" s="224"/>
      <c r="F11" s="224"/>
    </row>
    <row r="12" spans="1:6">
      <c r="A12" s="271" t="s">
        <v>716</v>
      </c>
      <c r="B12" s="224"/>
      <c r="C12" s="224"/>
      <c r="D12" s="224"/>
      <c r="E12" s="224"/>
      <c r="F12" s="224"/>
    </row>
    <row r="13" spans="1:6">
      <c r="A13" s="271" t="s">
        <v>717</v>
      </c>
      <c r="B13" s="224"/>
      <c r="C13" s="224"/>
      <c r="D13" s="224"/>
      <c r="E13" s="224"/>
      <c r="F13" s="224"/>
    </row>
    <row r="14" spans="1:6">
      <c r="A14" s="270" t="s">
        <v>718</v>
      </c>
      <c r="B14" s="224"/>
      <c r="C14" s="224"/>
      <c r="D14" s="224"/>
      <c r="E14" s="224"/>
      <c r="F14" s="224"/>
    </row>
    <row r="15" spans="1:6">
      <c r="A15" s="271" t="s">
        <v>715</v>
      </c>
      <c r="B15" s="224"/>
      <c r="C15" s="224"/>
      <c r="D15" s="224"/>
      <c r="E15" s="224"/>
      <c r="F15" s="224"/>
    </row>
    <row r="16" spans="1:6">
      <c r="A16" s="271" t="s">
        <v>716</v>
      </c>
      <c r="B16" s="224"/>
      <c r="C16" s="224"/>
      <c r="D16" s="224"/>
      <c r="E16" s="224"/>
      <c r="F16" s="224"/>
    </row>
    <row r="17" spans="1:6">
      <c r="A17" s="271" t="s">
        <v>717</v>
      </c>
      <c r="B17" s="224"/>
      <c r="C17" s="224"/>
      <c r="D17" s="224"/>
      <c r="E17" s="224"/>
      <c r="F17" s="224"/>
    </row>
    <row r="18" spans="1:6">
      <c r="A18" s="270" t="s">
        <v>719</v>
      </c>
      <c r="B18" s="272"/>
      <c r="C18" s="224"/>
      <c r="D18" s="224"/>
      <c r="E18" s="224"/>
      <c r="F18" s="224"/>
    </row>
    <row r="19" spans="1:6">
      <c r="A19" s="270" t="s">
        <v>720</v>
      </c>
      <c r="B19" s="224"/>
      <c r="C19" s="224"/>
      <c r="D19" s="224"/>
      <c r="E19" s="224"/>
      <c r="F19" s="224"/>
    </row>
    <row r="20" spans="1:6">
      <c r="A20" s="270" t="s">
        <v>721</v>
      </c>
      <c r="B20" s="273"/>
      <c r="C20" s="273"/>
      <c r="D20" s="273"/>
      <c r="E20" s="273"/>
      <c r="F20" s="273"/>
    </row>
    <row r="21" spans="1:6" ht="26.4">
      <c r="A21" s="270" t="s">
        <v>722</v>
      </c>
      <c r="B21" s="273"/>
      <c r="C21" s="273"/>
      <c r="D21" s="273"/>
      <c r="E21" s="273"/>
      <c r="F21" s="273"/>
    </row>
    <row r="22" spans="1:6" ht="26.4">
      <c r="A22" s="270" t="s">
        <v>723</v>
      </c>
      <c r="B22" s="273"/>
      <c r="C22" s="273"/>
      <c r="D22" s="273"/>
      <c r="E22" s="273"/>
      <c r="F22" s="273"/>
    </row>
    <row r="23" spans="1:6">
      <c r="A23" s="270" t="s">
        <v>724</v>
      </c>
      <c r="B23" s="273"/>
      <c r="C23" s="273"/>
      <c r="D23" s="273"/>
      <c r="E23" s="273"/>
      <c r="F23" s="273"/>
    </row>
    <row r="24" spans="1:6">
      <c r="A24" s="270" t="s">
        <v>725</v>
      </c>
      <c r="B24" s="274"/>
      <c r="C24" s="224"/>
      <c r="D24" s="224"/>
      <c r="E24" s="224"/>
      <c r="F24" s="224"/>
    </row>
    <row r="25" spans="1:6">
      <c r="A25" s="270" t="s">
        <v>726</v>
      </c>
      <c r="B25" s="274"/>
      <c r="C25" s="224"/>
      <c r="D25" s="224"/>
      <c r="E25" s="224"/>
      <c r="F25" s="224"/>
    </row>
    <row r="26" spans="1:6">
      <c r="A26" s="236"/>
      <c r="B26" s="230"/>
      <c r="C26" s="230"/>
      <c r="D26" s="230"/>
      <c r="E26" s="230"/>
      <c r="F26" s="230"/>
    </row>
    <row r="27" spans="1:6" ht="14.4">
      <c r="A27" s="269" t="s">
        <v>727</v>
      </c>
      <c r="B27" s="230"/>
      <c r="C27" s="230"/>
      <c r="D27" s="230"/>
      <c r="E27" s="230"/>
      <c r="F27" s="230"/>
    </row>
    <row r="28" spans="1:6">
      <c r="A28" s="270" t="s">
        <v>728</v>
      </c>
      <c r="B28" s="224"/>
      <c r="C28" s="224"/>
      <c r="D28" s="224"/>
      <c r="E28" s="224"/>
      <c r="F28" s="224"/>
    </row>
    <row r="29" spans="1:6">
      <c r="A29" s="236"/>
      <c r="B29" s="230"/>
      <c r="C29" s="230"/>
      <c r="D29" s="230"/>
      <c r="E29" s="230"/>
      <c r="F29" s="230"/>
    </row>
    <row r="30" spans="1:6" ht="14.4">
      <c r="A30" s="269" t="s">
        <v>729</v>
      </c>
      <c r="B30" s="230"/>
      <c r="C30" s="230"/>
      <c r="D30" s="230"/>
      <c r="E30" s="230"/>
      <c r="F30" s="230"/>
    </row>
    <row r="31" spans="1:6">
      <c r="A31" s="270" t="s">
        <v>714</v>
      </c>
      <c r="B31" s="224"/>
      <c r="C31" s="224"/>
      <c r="D31" s="224"/>
      <c r="E31" s="224"/>
      <c r="F31" s="224"/>
    </row>
    <row r="32" spans="1:6">
      <c r="A32" s="270" t="s">
        <v>718</v>
      </c>
      <c r="B32" s="224"/>
      <c r="C32" s="224"/>
      <c r="D32" s="224"/>
      <c r="E32" s="224"/>
      <c r="F32" s="224"/>
    </row>
    <row r="33" spans="1:6">
      <c r="A33" s="270" t="s">
        <v>730</v>
      </c>
      <c r="B33" s="224"/>
      <c r="C33" s="224"/>
      <c r="D33" s="224"/>
      <c r="E33" s="224"/>
      <c r="F33" s="224"/>
    </row>
    <row r="34" spans="1:6">
      <c r="A34" s="236"/>
      <c r="B34" s="230"/>
      <c r="C34" s="230"/>
      <c r="D34" s="230"/>
      <c r="E34" s="230"/>
      <c r="F34" s="230"/>
    </row>
    <row r="35" spans="1:6" ht="14.4">
      <c r="A35" s="269" t="s">
        <v>731</v>
      </c>
      <c r="B35" s="230"/>
      <c r="C35" s="230"/>
      <c r="D35" s="230"/>
      <c r="E35" s="230"/>
      <c r="F35" s="230"/>
    </row>
    <row r="36" spans="1:6">
      <c r="A36" s="270" t="s">
        <v>732</v>
      </c>
      <c r="B36" s="224"/>
      <c r="C36" s="224"/>
      <c r="D36" s="224"/>
      <c r="E36" s="224"/>
      <c r="F36" s="224"/>
    </row>
    <row r="37" spans="1:6">
      <c r="A37" s="270" t="s">
        <v>733</v>
      </c>
      <c r="B37" s="224"/>
      <c r="C37" s="224"/>
      <c r="D37" s="224"/>
      <c r="E37" s="224"/>
      <c r="F37" s="224"/>
    </row>
    <row r="38" spans="1:6">
      <c r="A38" s="270" t="s">
        <v>734</v>
      </c>
      <c r="B38" s="274"/>
      <c r="C38" s="224"/>
      <c r="D38" s="224"/>
      <c r="E38" s="224"/>
      <c r="F38" s="224"/>
    </row>
    <row r="39" spans="1:6">
      <c r="A39" s="236"/>
      <c r="B39" s="230"/>
      <c r="C39" s="230"/>
      <c r="D39" s="230"/>
      <c r="E39" s="230"/>
      <c r="F39" s="230"/>
    </row>
    <row r="40" spans="1:6" ht="14.4">
      <c r="A40" s="269" t="s">
        <v>735</v>
      </c>
      <c r="B40" s="224"/>
      <c r="C40" s="224"/>
      <c r="D40" s="224"/>
      <c r="E40" s="224"/>
      <c r="F40" s="224"/>
    </row>
    <row r="41" spans="1:6">
      <c r="A41" s="236"/>
      <c r="B41" s="230"/>
      <c r="C41" s="230"/>
      <c r="D41" s="230"/>
      <c r="E41" s="230"/>
      <c r="F41" s="230"/>
    </row>
    <row r="42" spans="1:6" ht="14.4">
      <c r="A42" s="269" t="s">
        <v>736</v>
      </c>
      <c r="B42" s="230"/>
      <c r="C42" s="230"/>
      <c r="D42" s="230"/>
      <c r="E42" s="230"/>
      <c r="F42" s="230"/>
    </row>
    <row r="43" spans="1:6">
      <c r="A43" s="270" t="s">
        <v>737</v>
      </c>
      <c r="B43" s="224"/>
      <c r="C43" s="224"/>
      <c r="D43" s="224"/>
      <c r="E43" s="224"/>
      <c r="F43" s="224"/>
    </row>
    <row r="44" spans="1:6">
      <c r="A44" s="270" t="s">
        <v>738</v>
      </c>
      <c r="B44" s="224"/>
      <c r="C44" s="224"/>
      <c r="D44" s="224"/>
      <c r="E44" s="224"/>
      <c r="F44" s="224"/>
    </row>
    <row r="45" spans="1:6">
      <c r="A45" s="270" t="s">
        <v>739</v>
      </c>
      <c r="B45" s="224"/>
      <c r="C45" s="224"/>
      <c r="D45" s="224"/>
      <c r="E45" s="224"/>
      <c r="F45" s="224"/>
    </row>
    <row r="46" spans="1:6">
      <c r="A46" s="236"/>
      <c r="B46" s="230"/>
      <c r="C46" s="230"/>
      <c r="D46" s="230"/>
      <c r="E46" s="230"/>
      <c r="F46" s="230"/>
    </row>
    <row r="47" spans="1:6" ht="28.8">
      <c r="A47" s="269" t="s">
        <v>740</v>
      </c>
      <c r="B47" s="230"/>
      <c r="C47" s="230"/>
      <c r="D47" s="230"/>
      <c r="E47" s="230"/>
      <c r="F47" s="230"/>
    </row>
    <row r="48" spans="1:6">
      <c r="A48" s="270" t="s">
        <v>738</v>
      </c>
      <c r="B48" s="273"/>
      <c r="C48" s="273"/>
      <c r="D48" s="273"/>
      <c r="E48" s="273"/>
      <c r="F48" s="273"/>
    </row>
    <row r="49" spans="1:6">
      <c r="A49" s="270" t="s">
        <v>739</v>
      </c>
      <c r="B49" s="273"/>
      <c r="C49" s="273"/>
      <c r="D49" s="273"/>
      <c r="E49" s="273"/>
      <c r="F49" s="273"/>
    </row>
    <row r="50" spans="1:6">
      <c r="A50" s="236"/>
      <c r="B50" s="230"/>
      <c r="C50" s="230"/>
      <c r="D50" s="230"/>
      <c r="E50" s="230"/>
      <c r="F50" s="230"/>
    </row>
    <row r="51" spans="1:6" ht="14.4">
      <c r="A51" s="269" t="s">
        <v>741</v>
      </c>
      <c r="B51" s="230"/>
      <c r="C51" s="230"/>
      <c r="D51" s="230"/>
      <c r="E51" s="230"/>
      <c r="F51" s="230"/>
    </row>
    <row r="52" spans="1:6">
      <c r="A52" s="270" t="s">
        <v>738</v>
      </c>
      <c r="B52" s="224"/>
      <c r="C52" s="224"/>
      <c r="D52" s="224"/>
      <c r="E52" s="224"/>
      <c r="F52" s="224"/>
    </row>
    <row r="53" spans="1:6">
      <c r="A53" s="270" t="s">
        <v>739</v>
      </c>
      <c r="B53" s="224"/>
      <c r="C53" s="224"/>
      <c r="D53" s="224"/>
      <c r="E53" s="224"/>
      <c r="F53" s="224"/>
    </row>
    <row r="54" spans="1:6">
      <c r="A54" s="270" t="s">
        <v>742</v>
      </c>
      <c r="B54" s="224"/>
      <c r="C54" s="224"/>
      <c r="D54" s="224"/>
      <c r="E54" s="224"/>
      <c r="F54" s="224"/>
    </row>
    <row r="55" spans="1:6">
      <c r="A55" s="236"/>
      <c r="B55" s="230"/>
      <c r="C55" s="230"/>
      <c r="D55" s="230"/>
      <c r="E55" s="230"/>
      <c r="F55" s="230"/>
    </row>
    <row r="56" spans="1:6" ht="14.4">
      <c r="A56" s="269" t="s">
        <v>743</v>
      </c>
      <c r="B56" s="230"/>
      <c r="C56" s="230"/>
      <c r="D56" s="230"/>
      <c r="E56" s="230"/>
      <c r="F56" s="230"/>
    </row>
    <row r="57" spans="1:6">
      <c r="A57" s="270" t="s">
        <v>738</v>
      </c>
      <c r="B57" s="224"/>
      <c r="C57" s="224"/>
      <c r="D57" s="224"/>
      <c r="E57" s="224"/>
      <c r="F57" s="224"/>
    </row>
    <row r="58" spans="1:6">
      <c r="A58" s="270" t="s">
        <v>739</v>
      </c>
      <c r="B58" s="224"/>
      <c r="C58" s="224"/>
      <c r="D58" s="224"/>
      <c r="E58" s="224"/>
      <c r="F58" s="224"/>
    </row>
    <row r="59" spans="1:6">
      <c r="A59" s="236"/>
      <c r="B59" s="230"/>
      <c r="C59" s="230"/>
      <c r="D59" s="230"/>
      <c r="E59" s="230"/>
      <c r="F59" s="230"/>
    </row>
    <row r="60" spans="1:6" ht="14.4">
      <c r="A60" s="269" t="s">
        <v>744</v>
      </c>
      <c r="B60" s="230"/>
      <c r="C60" s="230"/>
      <c r="D60" s="230"/>
      <c r="E60" s="230"/>
      <c r="F60" s="230"/>
    </row>
    <row r="61" spans="1:6">
      <c r="A61" s="270" t="s">
        <v>745</v>
      </c>
      <c r="B61" s="224"/>
      <c r="C61" s="224"/>
      <c r="D61" s="224"/>
      <c r="E61" s="224"/>
      <c r="F61" s="224"/>
    </row>
    <row r="62" spans="1:6">
      <c r="A62" s="270" t="s">
        <v>746</v>
      </c>
      <c r="B62" s="274"/>
      <c r="C62" s="224"/>
      <c r="D62" s="224"/>
      <c r="E62" s="224"/>
      <c r="F62" s="224"/>
    </row>
    <row r="63" spans="1:6">
      <c r="A63" s="236"/>
      <c r="B63" s="230"/>
      <c r="C63" s="230"/>
      <c r="D63" s="230"/>
      <c r="E63" s="230"/>
      <c r="F63" s="230"/>
    </row>
    <row r="64" spans="1:6" ht="14.4">
      <c r="A64" s="269" t="s">
        <v>747</v>
      </c>
      <c r="B64" s="230"/>
      <c r="C64" s="230"/>
      <c r="D64" s="230"/>
      <c r="E64" s="230"/>
      <c r="F64" s="230"/>
    </row>
    <row r="65" spans="1:6">
      <c r="A65" s="270" t="s">
        <v>748</v>
      </c>
      <c r="B65" s="224"/>
      <c r="C65" s="224"/>
      <c r="D65" s="224"/>
      <c r="E65" s="224"/>
      <c r="F65" s="224"/>
    </row>
    <row r="66" spans="1:6">
      <c r="A66" s="270" t="s">
        <v>749</v>
      </c>
      <c r="B66" s="224"/>
      <c r="C66" s="224"/>
      <c r="D66" s="224"/>
      <c r="E66" s="224"/>
      <c r="F66" s="224"/>
    </row>
    <row r="67" spans="1:6">
      <c r="A67" s="275"/>
      <c r="B67" s="237"/>
      <c r="C67" s="237"/>
      <c r="D67" s="237"/>
      <c r="E67" s="237"/>
      <c r="F67" s="237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"/>
  <sheetViews>
    <sheetView topLeftCell="A25" zoomScale="120" zoomScaleNormal="120" workbookViewId="0">
      <selection sqref="A1:F1"/>
    </sheetView>
  </sheetViews>
  <sheetFormatPr baseColWidth="10" defaultColWidth="12" defaultRowHeight="10.199999999999999"/>
  <cols>
    <col min="1" max="1" width="65.77734375" style="18" customWidth="1"/>
    <col min="2" max="3" width="13.77734375" style="18" customWidth="1"/>
    <col min="4" max="4" width="65.77734375" style="18" customWidth="1"/>
    <col min="5" max="6" width="13.77734375" style="18" customWidth="1"/>
    <col min="7" max="16384" width="12" style="18"/>
  </cols>
  <sheetData>
    <row r="1" spans="1:6" ht="45.9" customHeight="1">
      <c r="A1" s="22" t="s">
        <v>119</v>
      </c>
      <c r="B1" s="23"/>
      <c r="C1" s="23"/>
      <c r="D1" s="23"/>
      <c r="E1" s="23"/>
      <c r="F1" s="24"/>
    </row>
    <row r="2" spans="1:6">
      <c r="A2" s="1" t="s">
        <v>0</v>
      </c>
      <c r="B2" s="2">
        <v>2022</v>
      </c>
      <c r="C2" s="2">
        <v>2021</v>
      </c>
      <c r="D2" s="1" t="s">
        <v>0</v>
      </c>
      <c r="E2" s="2">
        <v>2022</v>
      </c>
      <c r="F2" s="2">
        <v>2021</v>
      </c>
    </row>
    <row r="3" spans="1:6">
      <c r="A3" s="3"/>
      <c r="B3" s="4"/>
      <c r="C3" s="4"/>
      <c r="D3" s="5"/>
      <c r="E3" s="4"/>
      <c r="F3" s="4"/>
    </row>
    <row r="4" spans="1:6">
      <c r="A4" s="6" t="s">
        <v>1</v>
      </c>
      <c r="B4" s="7"/>
      <c r="C4" s="7"/>
      <c r="D4" s="8" t="s">
        <v>2</v>
      </c>
      <c r="E4" s="7"/>
      <c r="F4" s="7"/>
    </row>
    <row r="5" spans="1:6">
      <c r="A5" s="6" t="s">
        <v>3</v>
      </c>
      <c r="B5" s="9"/>
      <c r="C5" s="9"/>
      <c r="D5" s="8" t="s">
        <v>4</v>
      </c>
      <c r="E5" s="9"/>
      <c r="F5" s="9"/>
    </row>
    <row r="6" spans="1:6">
      <c r="A6" s="3" t="s">
        <v>5</v>
      </c>
      <c r="B6" s="9">
        <f>SUM(B7:B13)</f>
        <v>14130011.379999999</v>
      </c>
      <c r="C6" s="9">
        <f>SUM(C7:C13)</f>
        <v>6903272.3799999999</v>
      </c>
      <c r="D6" s="5" t="s">
        <v>6</v>
      </c>
      <c r="E6" s="9">
        <f>SUM(E7:E15)</f>
        <v>1241135.71</v>
      </c>
      <c r="F6" s="9">
        <f>SUM(F7:F15)</f>
        <v>1416919.1600000001</v>
      </c>
    </row>
    <row r="7" spans="1:6">
      <c r="A7" s="10" t="s">
        <v>7</v>
      </c>
      <c r="B7" s="9"/>
      <c r="C7" s="9"/>
      <c r="D7" s="11" t="s">
        <v>8</v>
      </c>
      <c r="E7" s="9">
        <v>0</v>
      </c>
      <c r="F7" s="9">
        <v>0</v>
      </c>
    </row>
    <row r="8" spans="1:6">
      <c r="A8" s="10" t="s">
        <v>9</v>
      </c>
      <c r="B8" s="9">
        <v>2292236.13</v>
      </c>
      <c r="C8" s="9">
        <v>3784046.76</v>
      </c>
      <c r="D8" s="11" t="s">
        <v>10</v>
      </c>
      <c r="E8" s="9">
        <v>36648.78</v>
      </c>
      <c r="F8" s="9">
        <v>51863.39</v>
      </c>
    </row>
    <row r="9" spans="1:6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>
      <c r="A10" s="10" t="s">
        <v>13</v>
      </c>
      <c r="B10" s="9">
        <v>11837775.25</v>
      </c>
      <c r="C10" s="9">
        <v>3119225.62</v>
      </c>
      <c r="D10" s="11" t="s">
        <v>14</v>
      </c>
      <c r="E10" s="9"/>
      <c r="F10" s="9"/>
    </row>
    <row r="11" spans="1:6">
      <c r="A11" s="10" t="s">
        <v>15</v>
      </c>
      <c r="B11" s="9"/>
      <c r="C11" s="9"/>
      <c r="D11" s="11" t="s">
        <v>16</v>
      </c>
      <c r="E11" s="9"/>
      <c r="F11" s="9"/>
    </row>
    <row r="12" spans="1:6">
      <c r="A12" s="10" t="s">
        <v>17</v>
      </c>
      <c r="B12" s="9"/>
      <c r="C12" s="9"/>
      <c r="D12" s="11" t="s">
        <v>18</v>
      </c>
      <c r="E12" s="9"/>
      <c r="F12" s="9"/>
    </row>
    <row r="13" spans="1:6">
      <c r="A13" s="10" t="s">
        <v>19</v>
      </c>
      <c r="B13" s="9"/>
      <c r="C13" s="9"/>
      <c r="D13" s="11" t="s">
        <v>20</v>
      </c>
      <c r="E13" s="9">
        <v>340780.63</v>
      </c>
      <c r="F13" s="9">
        <v>410028.36</v>
      </c>
    </row>
    <row r="14" spans="1:6">
      <c r="A14" s="3" t="s">
        <v>21</v>
      </c>
      <c r="B14" s="9">
        <f>SUM(B15:B21)</f>
        <v>9552963.7199999988</v>
      </c>
      <c r="C14" s="9">
        <f>SUM(C15:C21)</f>
        <v>10094554.300000001</v>
      </c>
      <c r="D14" s="11" t="s">
        <v>22</v>
      </c>
      <c r="E14" s="9"/>
      <c r="F14" s="9"/>
    </row>
    <row r="15" spans="1:6">
      <c r="A15" s="10" t="s">
        <v>23</v>
      </c>
      <c r="B15" s="9"/>
      <c r="C15" s="9"/>
      <c r="D15" s="11" t="s">
        <v>24</v>
      </c>
      <c r="E15" s="9">
        <v>863706.3</v>
      </c>
      <c r="F15" s="9">
        <v>955027.41</v>
      </c>
    </row>
    <row r="16" spans="1:6">
      <c r="A16" s="10" t="s">
        <v>25</v>
      </c>
      <c r="B16" s="9">
        <v>1201.58</v>
      </c>
      <c r="C16" s="9">
        <v>1412.46</v>
      </c>
      <c r="D16" s="5" t="s">
        <v>26</v>
      </c>
      <c r="E16" s="9">
        <f>SUM(E17:E19)</f>
        <v>0</v>
      </c>
      <c r="F16" s="9">
        <f>SUM(F17:F19)</f>
        <v>0</v>
      </c>
    </row>
    <row r="17" spans="1:6">
      <c r="A17" s="10" t="s">
        <v>27</v>
      </c>
      <c r="B17" s="9">
        <v>47557.49</v>
      </c>
      <c r="C17" s="9">
        <v>47557.49</v>
      </c>
      <c r="D17" s="11" t="s">
        <v>28</v>
      </c>
      <c r="E17" s="9">
        <v>0</v>
      </c>
      <c r="F17" s="9">
        <v>0</v>
      </c>
    </row>
    <row r="18" spans="1:6" ht="13.5" customHeight="1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>
      <c r="A19" s="10" t="s">
        <v>31</v>
      </c>
      <c r="B19" s="9">
        <v>33697.199999999997</v>
      </c>
      <c r="C19" s="9">
        <v>28697.200000000001</v>
      </c>
      <c r="D19" s="11" t="s">
        <v>32</v>
      </c>
      <c r="E19" s="9">
        <v>0</v>
      </c>
      <c r="F19" s="9">
        <v>0</v>
      </c>
    </row>
    <row r="20" spans="1:6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>
      <c r="A21" s="10" t="s">
        <v>35</v>
      </c>
      <c r="B21" s="9">
        <v>9470507.4499999993</v>
      </c>
      <c r="C21" s="9">
        <v>10016887.15</v>
      </c>
      <c r="D21" s="11" t="s">
        <v>36</v>
      </c>
      <c r="E21" s="9">
        <v>0</v>
      </c>
      <c r="F21" s="9">
        <v>0</v>
      </c>
    </row>
    <row r="22" spans="1:6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>
      <c r="A23" s="10" t="s">
        <v>39</v>
      </c>
      <c r="B23" s="9">
        <v>0</v>
      </c>
      <c r="C23" s="9">
        <v>0</v>
      </c>
      <c r="D23" s="5" t="s">
        <v>40</v>
      </c>
      <c r="E23" s="9">
        <v>0</v>
      </c>
      <c r="F23" s="9">
        <v>0</v>
      </c>
    </row>
    <row r="24" spans="1:6">
      <c r="A24" s="10" t="s">
        <v>41</v>
      </c>
      <c r="B24" s="9">
        <v>0</v>
      </c>
      <c r="C24" s="9">
        <v>0</v>
      </c>
      <c r="D24" s="5" t="s">
        <v>42</v>
      </c>
      <c r="E24" s="9">
        <f>SUM(E25:E27)</f>
        <v>0</v>
      </c>
      <c r="F24" s="9">
        <f>SUM(F25:F27)</f>
        <v>0</v>
      </c>
    </row>
    <row r="25" spans="1:6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>
      <c r="A30" s="10" t="s">
        <v>53</v>
      </c>
      <c r="B30" s="9"/>
      <c r="C30" s="9"/>
      <c r="D30" s="11" t="s">
        <v>54</v>
      </c>
      <c r="E30" s="9"/>
      <c r="F30" s="9"/>
    </row>
    <row r="31" spans="1:6">
      <c r="A31" s="10" t="s">
        <v>55</v>
      </c>
      <c r="B31" s="9"/>
      <c r="C31" s="9"/>
      <c r="D31" s="11" t="s">
        <v>56</v>
      </c>
      <c r="E31" s="9"/>
      <c r="F31" s="9"/>
    </row>
    <row r="32" spans="1:6">
      <c r="A32" s="10" t="s">
        <v>57</v>
      </c>
      <c r="B32" s="9"/>
      <c r="C32" s="9"/>
      <c r="D32" s="11" t="s">
        <v>58</v>
      </c>
      <c r="E32" s="9"/>
      <c r="F32" s="9"/>
    </row>
    <row r="33" spans="1:6">
      <c r="A33" s="10" t="s">
        <v>59</v>
      </c>
      <c r="B33" s="9"/>
      <c r="C33" s="9"/>
      <c r="D33" s="11" t="s">
        <v>60</v>
      </c>
      <c r="E33" s="9"/>
      <c r="F33" s="9"/>
    </row>
    <row r="34" spans="1:6">
      <c r="A34" s="3" t="s">
        <v>61</v>
      </c>
      <c r="B34" s="9">
        <v>118832.25</v>
      </c>
      <c r="C34" s="9">
        <v>158200.81</v>
      </c>
      <c r="D34" s="11" t="s">
        <v>62</v>
      </c>
      <c r="E34" s="9"/>
      <c r="F34" s="9"/>
    </row>
    <row r="35" spans="1:6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>
      <c r="A43" s="3"/>
      <c r="B43" s="9"/>
      <c r="C43" s="9"/>
      <c r="D43" s="5"/>
      <c r="E43" s="9"/>
      <c r="F43" s="9"/>
    </row>
    <row r="44" spans="1:6">
      <c r="A44" s="6" t="s">
        <v>79</v>
      </c>
      <c r="B44" s="7">
        <f>B6+B14+B22+B28+B34+B35+B38</f>
        <v>23801807.349999998</v>
      </c>
      <c r="C44" s="7">
        <f>C6+C14+C22+C28+C34+C35+C38</f>
        <v>17156027.489999998</v>
      </c>
      <c r="D44" s="8" t="s">
        <v>80</v>
      </c>
      <c r="E44" s="7">
        <f>E6+E16+E20+E23+E24+E28+E35+E39</f>
        <v>1241135.71</v>
      </c>
      <c r="F44" s="7">
        <f>F6+F16+F20+F23+F24+F28+F35+F39</f>
        <v>1416919.1600000001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81</v>
      </c>
      <c r="B46" s="9"/>
      <c r="C46" s="9"/>
      <c r="D46" s="8" t="s">
        <v>82</v>
      </c>
      <c r="E46" s="9"/>
      <c r="F46" s="9"/>
    </row>
    <row r="47" spans="1:6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>
      <c r="A49" s="13" t="s">
        <v>87</v>
      </c>
      <c r="B49" s="9">
        <v>44075934.039999999</v>
      </c>
      <c r="C49" s="9">
        <v>43904937.299999997</v>
      </c>
      <c r="D49" s="5" t="s">
        <v>88</v>
      </c>
      <c r="E49" s="9">
        <v>0</v>
      </c>
      <c r="F49" s="9">
        <v>0</v>
      </c>
    </row>
    <row r="50" spans="1:6">
      <c r="A50" s="13" t="s">
        <v>89</v>
      </c>
      <c r="B50" s="9">
        <v>35053486.579999998</v>
      </c>
      <c r="C50" s="9">
        <v>34148191.140000001</v>
      </c>
      <c r="D50" s="5" t="s">
        <v>90</v>
      </c>
      <c r="E50" s="9">
        <v>0</v>
      </c>
      <c r="F50" s="9">
        <v>0</v>
      </c>
    </row>
    <row r="51" spans="1:6" ht="12.75" customHeight="1">
      <c r="A51" s="13" t="s">
        <v>91</v>
      </c>
      <c r="B51" s="9">
        <v>866662.43</v>
      </c>
      <c r="C51" s="9">
        <v>866662.43</v>
      </c>
      <c r="D51" s="5" t="s">
        <v>92</v>
      </c>
      <c r="E51" s="9">
        <v>0</v>
      </c>
      <c r="F51" s="9">
        <v>0</v>
      </c>
    </row>
    <row r="52" spans="1:6">
      <c r="A52" s="13" t="s">
        <v>93</v>
      </c>
      <c r="B52" s="9">
        <v>-20069724.5</v>
      </c>
      <c r="C52" s="9">
        <v>-20069724.5</v>
      </c>
      <c r="D52" s="5" t="s">
        <v>94</v>
      </c>
      <c r="E52" s="9">
        <v>0</v>
      </c>
      <c r="F52" s="9">
        <v>0</v>
      </c>
    </row>
    <row r="53" spans="1:6">
      <c r="A53" s="13" t="s">
        <v>95</v>
      </c>
      <c r="B53" s="9">
        <v>3033230.28</v>
      </c>
      <c r="C53" s="9">
        <v>3033230.28</v>
      </c>
      <c r="D53" s="8"/>
      <c r="E53" s="9"/>
      <c r="F53" s="9"/>
    </row>
    <row r="54" spans="1:6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>
      <c r="A56" s="13"/>
      <c r="B56" s="9"/>
      <c r="C56" s="9"/>
      <c r="D56" s="8" t="s">
        <v>99</v>
      </c>
      <c r="E56" s="7">
        <f>E54+E44</f>
        <v>1241135.71</v>
      </c>
      <c r="F56" s="7">
        <f>F54+F44</f>
        <v>1416919.1600000001</v>
      </c>
    </row>
    <row r="57" spans="1:6">
      <c r="A57" s="12" t="s">
        <v>100</v>
      </c>
      <c r="B57" s="7">
        <f>SUM(B47:B55)</f>
        <v>62959588.830000013</v>
      </c>
      <c r="C57" s="7">
        <f>SUM(C47:C55)</f>
        <v>61883296.650000006</v>
      </c>
      <c r="D57" s="5"/>
      <c r="E57" s="9"/>
      <c r="F57" s="9"/>
    </row>
    <row r="58" spans="1:6">
      <c r="A58" s="13"/>
      <c r="B58" s="9"/>
      <c r="C58" s="9"/>
      <c r="D58" s="8" t="s">
        <v>101</v>
      </c>
      <c r="E58" s="9"/>
      <c r="F58" s="9"/>
    </row>
    <row r="59" spans="1:6">
      <c r="A59" s="12" t="s">
        <v>102</v>
      </c>
      <c r="B59" s="7">
        <f>B44+B57</f>
        <v>86761396.180000007</v>
      </c>
      <c r="C59" s="7">
        <f>C44+C57</f>
        <v>79039324.140000001</v>
      </c>
      <c r="D59" s="8"/>
      <c r="E59" s="9"/>
      <c r="F59" s="9"/>
    </row>
    <row r="60" spans="1:6">
      <c r="A60" s="13"/>
      <c r="B60" s="9"/>
      <c r="C60" s="9"/>
      <c r="D60" s="8" t="s">
        <v>103</v>
      </c>
      <c r="E60" s="9">
        <f>SUM(E61:E63)</f>
        <v>942681.52</v>
      </c>
      <c r="F60" s="9">
        <f>SUM(F61:F63)</f>
        <v>942681.52</v>
      </c>
    </row>
    <row r="61" spans="1:6">
      <c r="A61" s="13"/>
      <c r="B61" s="9"/>
      <c r="C61" s="9"/>
      <c r="D61" s="5" t="s">
        <v>104</v>
      </c>
      <c r="E61" s="9">
        <v>842981.52</v>
      </c>
      <c r="F61" s="9">
        <v>842981.52</v>
      </c>
    </row>
    <row r="62" spans="1:6">
      <c r="A62" s="13"/>
      <c r="B62" s="9"/>
      <c r="C62" s="9"/>
      <c r="D62" s="5" t="s">
        <v>105</v>
      </c>
      <c r="E62" s="9">
        <v>99700</v>
      </c>
      <c r="F62" s="9">
        <v>99700</v>
      </c>
    </row>
    <row r="63" spans="1:6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107</v>
      </c>
      <c r="E65" s="9">
        <f>SUM(E66:E70)</f>
        <v>84577578.949999988</v>
      </c>
      <c r="F65" s="9">
        <f>SUM(F66:F70)</f>
        <v>76679723.459999993</v>
      </c>
    </row>
    <row r="66" spans="1:6">
      <c r="A66" s="13"/>
      <c r="B66" s="9"/>
      <c r="C66" s="9"/>
      <c r="D66" s="5" t="s">
        <v>108</v>
      </c>
      <c r="E66" s="9">
        <v>7897855.4900000002</v>
      </c>
      <c r="F66" s="9">
        <v>1692465.66</v>
      </c>
    </row>
    <row r="67" spans="1:6">
      <c r="A67" s="13"/>
      <c r="B67" s="9"/>
      <c r="C67" s="9"/>
      <c r="D67" s="5" t="s">
        <v>109</v>
      </c>
      <c r="E67" s="9">
        <v>76679723.459999993</v>
      </c>
      <c r="F67" s="9">
        <v>74987257.799999997</v>
      </c>
    </row>
    <row r="68" spans="1:6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>
      <c r="A71" s="13"/>
      <c r="B71" s="9"/>
      <c r="C71" s="9"/>
      <c r="D71" s="5"/>
      <c r="E71" s="9"/>
      <c r="F71" s="9"/>
    </row>
    <row r="72" spans="1:6" ht="20.399999999999999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116</v>
      </c>
      <c r="E76" s="7">
        <f>E60+E65+E72</f>
        <v>85520260.469999984</v>
      </c>
      <c r="F76" s="7">
        <f>F60+F65+F72</f>
        <v>77622404.979999989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117</v>
      </c>
      <c r="E78" s="7">
        <f>E56+E76</f>
        <v>86761396.179999977</v>
      </c>
      <c r="F78" s="7">
        <f>F56+F76</f>
        <v>79039324.139999986</v>
      </c>
    </row>
    <row r="79" spans="1:6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3FDEC-0033-4218-8030-A903245F221B}">
  <dimension ref="A1:H70"/>
  <sheetViews>
    <sheetView topLeftCell="A7" workbookViewId="0">
      <selection activeCell="B6" sqref="B6"/>
    </sheetView>
  </sheetViews>
  <sheetFormatPr baseColWidth="10" defaultRowHeight="13.2"/>
  <cols>
    <col min="1" max="1" width="27.5546875" customWidth="1"/>
  </cols>
  <sheetData>
    <row r="1" spans="1:8" ht="39" customHeight="1">
      <c r="A1" s="26" t="s">
        <v>120</v>
      </c>
      <c r="B1" s="25"/>
      <c r="C1" s="25"/>
      <c r="D1" s="25"/>
      <c r="E1" s="25"/>
      <c r="F1" s="25"/>
      <c r="G1" s="25"/>
      <c r="H1" s="48"/>
    </row>
    <row r="2" spans="1:8" ht="61.2">
      <c r="A2" s="28" t="s">
        <v>121</v>
      </c>
      <c r="B2" s="28" t="s">
        <v>122</v>
      </c>
      <c r="C2" s="28" t="s">
        <v>123</v>
      </c>
      <c r="D2" s="28" t="s">
        <v>124</v>
      </c>
      <c r="E2" s="28" t="s">
        <v>125</v>
      </c>
      <c r="F2" s="28" t="s">
        <v>126</v>
      </c>
      <c r="G2" s="28" t="s">
        <v>127</v>
      </c>
      <c r="H2" s="28" t="s">
        <v>128</v>
      </c>
    </row>
    <row r="3" spans="1:8">
      <c r="A3" s="29"/>
      <c r="B3" s="30"/>
      <c r="C3" s="30"/>
      <c r="D3" s="30"/>
      <c r="E3" s="30"/>
      <c r="F3" s="30"/>
      <c r="G3" s="30"/>
      <c r="H3" s="30"/>
    </row>
    <row r="4" spans="1:8" ht="30.6">
      <c r="A4" s="31" t="s">
        <v>129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</row>
    <row r="5" spans="1:8" ht="20.399999999999999">
      <c r="A5" s="31" t="s">
        <v>130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</row>
    <row r="6" spans="1:8" ht="30.6">
      <c r="A6" s="33" t="s">
        <v>131</v>
      </c>
      <c r="B6" s="34"/>
      <c r="C6" s="34"/>
      <c r="D6" s="34">
        <v>0</v>
      </c>
      <c r="E6" s="34"/>
      <c r="F6" s="34">
        <v>0</v>
      </c>
      <c r="G6" s="34"/>
      <c r="H6" s="34"/>
    </row>
    <row r="7" spans="1:8" ht="20.399999999999999">
      <c r="A7" s="33" t="s">
        <v>132</v>
      </c>
      <c r="B7" s="34"/>
      <c r="C7" s="34"/>
      <c r="D7" s="34"/>
      <c r="E7" s="34"/>
      <c r="F7" s="34">
        <v>0</v>
      </c>
      <c r="G7" s="34"/>
      <c r="H7" s="34"/>
    </row>
    <row r="8" spans="1:8" ht="30.6">
      <c r="A8" s="33" t="s">
        <v>133</v>
      </c>
      <c r="B8" s="34"/>
      <c r="C8" s="34"/>
      <c r="D8" s="34"/>
      <c r="E8" s="34"/>
      <c r="F8" s="34">
        <v>0</v>
      </c>
      <c r="G8" s="34"/>
      <c r="H8" s="34"/>
    </row>
    <row r="9" spans="1:8" ht="20.399999999999999">
      <c r="A9" s="31" t="s">
        <v>134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</row>
    <row r="10" spans="1:8" ht="30.6">
      <c r="A10" s="33" t="s">
        <v>135</v>
      </c>
      <c r="B10" s="34">
        <v>0</v>
      </c>
      <c r="C10" s="34">
        <v>0</v>
      </c>
      <c r="D10" s="34"/>
      <c r="E10" s="34"/>
      <c r="F10" s="34">
        <v>0</v>
      </c>
      <c r="G10" s="34"/>
      <c r="H10" s="34"/>
    </row>
    <row r="11" spans="1:8" ht="20.399999999999999">
      <c r="A11" s="33" t="s">
        <v>136</v>
      </c>
      <c r="B11" s="34">
        <v>0</v>
      </c>
      <c r="C11" s="34">
        <v>0</v>
      </c>
      <c r="D11" s="34"/>
      <c r="E11" s="34"/>
      <c r="F11" s="34">
        <v>0</v>
      </c>
      <c r="G11" s="34"/>
      <c r="H11" s="34"/>
    </row>
    <row r="12" spans="1:8" ht="30.6">
      <c r="A12" s="33" t="s">
        <v>137</v>
      </c>
      <c r="B12" s="34">
        <v>0</v>
      </c>
      <c r="C12" s="34">
        <v>0</v>
      </c>
      <c r="D12" s="34"/>
      <c r="E12" s="34"/>
      <c r="F12" s="34">
        <v>0</v>
      </c>
      <c r="G12" s="34"/>
      <c r="H12" s="34"/>
    </row>
    <row r="13" spans="1:8" ht="20.399999999999999">
      <c r="A13" s="31" t="s">
        <v>138</v>
      </c>
      <c r="B13" s="32">
        <v>0</v>
      </c>
      <c r="C13" s="35"/>
      <c r="D13" s="35"/>
      <c r="E13" s="35"/>
      <c r="F13" s="32">
        <v>0</v>
      </c>
      <c r="G13" s="35"/>
      <c r="H13" s="35"/>
    </row>
    <row r="14" spans="1:8">
      <c r="A14" s="31"/>
      <c r="B14" s="32"/>
      <c r="C14" s="32"/>
      <c r="D14" s="32"/>
      <c r="E14" s="32"/>
      <c r="F14" s="32"/>
      <c r="G14" s="32"/>
      <c r="H14" s="32"/>
    </row>
    <row r="15" spans="1:8" ht="40.799999999999997">
      <c r="A15" s="31" t="s">
        <v>139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</row>
    <row r="16" spans="1:8">
      <c r="A16" s="31"/>
      <c r="B16" s="32"/>
      <c r="C16" s="32"/>
      <c r="D16" s="32"/>
      <c r="E16" s="32"/>
      <c r="F16" s="32"/>
      <c r="G16" s="32"/>
      <c r="H16" s="32"/>
    </row>
    <row r="17" spans="1:8" ht="31.8">
      <c r="A17" s="31" t="s">
        <v>140</v>
      </c>
      <c r="B17" s="36"/>
      <c r="C17" s="36"/>
      <c r="D17" s="36"/>
      <c r="E17" s="36"/>
      <c r="F17" s="36"/>
      <c r="G17" s="36"/>
      <c r="H17" s="36"/>
    </row>
    <row r="18" spans="1:8" ht="20.399999999999999">
      <c r="A18" s="29" t="s">
        <v>141</v>
      </c>
      <c r="B18" s="36"/>
      <c r="C18" s="36"/>
      <c r="D18" s="36"/>
      <c r="E18" s="36"/>
      <c r="F18" s="36"/>
      <c r="G18" s="36"/>
      <c r="H18" s="36"/>
    </row>
    <row r="19" spans="1:8" ht="20.399999999999999">
      <c r="A19" s="29" t="s">
        <v>142</v>
      </c>
      <c r="B19" s="36"/>
      <c r="C19" s="36"/>
      <c r="D19" s="36"/>
      <c r="E19" s="36"/>
      <c r="F19" s="36"/>
      <c r="G19" s="36"/>
      <c r="H19" s="36"/>
    </row>
    <row r="20" spans="1:8" ht="20.399999999999999">
      <c r="A20" s="29" t="s">
        <v>143</v>
      </c>
      <c r="B20" s="36"/>
      <c r="C20" s="36"/>
      <c r="D20" s="36"/>
      <c r="E20" s="36"/>
      <c r="F20" s="36"/>
      <c r="G20" s="36"/>
      <c r="H20" s="36"/>
    </row>
    <row r="21" spans="1:8">
      <c r="A21" s="29"/>
      <c r="B21" s="36"/>
      <c r="C21" s="36"/>
      <c r="D21" s="36"/>
      <c r="E21" s="36"/>
      <c r="F21" s="36"/>
      <c r="G21" s="36"/>
      <c r="H21" s="36"/>
    </row>
    <row r="22" spans="1:8" ht="52.2">
      <c r="A22" s="31" t="s">
        <v>144</v>
      </c>
      <c r="B22" s="36"/>
      <c r="C22" s="36"/>
      <c r="D22" s="36"/>
      <c r="E22" s="36"/>
      <c r="F22" s="36"/>
      <c r="G22" s="36"/>
      <c r="H22" s="36"/>
    </row>
    <row r="23" spans="1:8" ht="30.6">
      <c r="A23" s="29" t="s">
        <v>145</v>
      </c>
      <c r="B23" s="36"/>
      <c r="C23" s="36"/>
      <c r="D23" s="36"/>
      <c r="E23" s="36"/>
      <c r="F23" s="36"/>
      <c r="G23" s="36"/>
      <c r="H23" s="36"/>
    </row>
    <row r="24" spans="1:8" ht="30.6">
      <c r="A24" s="29" t="s">
        <v>146</v>
      </c>
      <c r="B24" s="36"/>
      <c r="C24" s="36"/>
      <c r="D24" s="36"/>
      <c r="E24" s="36"/>
      <c r="F24" s="36"/>
      <c r="G24" s="36"/>
      <c r="H24" s="36"/>
    </row>
    <row r="25" spans="1:8" ht="30.6">
      <c r="A25" s="29" t="s">
        <v>147</v>
      </c>
      <c r="B25" s="36"/>
      <c r="C25" s="36"/>
      <c r="D25" s="36"/>
      <c r="E25" s="36"/>
      <c r="F25" s="36"/>
      <c r="G25" s="36"/>
      <c r="H25" s="36"/>
    </row>
    <row r="26" spans="1:8">
      <c r="A26" s="29"/>
      <c r="B26" s="36"/>
      <c r="C26" s="36"/>
      <c r="D26" s="36"/>
      <c r="E26" s="36"/>
      <c r="F26" s="36"/>
      <c r="G26" s="36"/>
      <c r="H26" s="36"/>
    </row>
    <row r="27" spans="1:8">
      <c r="A27" s="37"/>
      <c r="B27" s="37"/>
      <c r="C27" s="37"/>
      <c r="D27" s="37"/>
      <c r="E27" s="37"/>
      <c r="F27" s="37"/>
      <c r="G27" s="37"/>
      <c r="H27" s="37"/>
    </row>
    <row r="28" spans="1:8">
      <c r="A28" s="49" t="s">
        <v>148</v>
      </c>
      <c r="B28" s="38" t="s">
        <v>149</v>
      </c>
      <c r="C28" s="38" t="s">
        <v>150</v>
      </c>
      <c r="D28" s="38" t="s">
        <v>151</v>
      </c>
      <c r="E28" s="51" t="s">
        <v>152</v>
      </c>
      <c r="F28" s="38" t="s">
        <v>153</v>
      </c>
      <c r="G28" s="27"/>
      <c r="H28" s="27"/>
    </row>
    <row r="29" spans="1:8">
      <c r="A29" s="49"/>
      <c r="B29" s="38" t="s">
        <v>154</v>
      </c>
      <c r="C29" s="38" t="s">
        <v>155</v>
      </c>
      <c r="D29" s="38" t="s">
        <v>156</v>
      </c>
      <c r="E29" s="51"/>
      <c r="F29" s="38" t="s">
        <v>157</v>
      </c>
      <c r="G29" s="27"/>
      <c r="H29" s="27"/>
    </row>
    <row r="30" spans="1:8">
      <c r="A30" s="50"/>
      <c r="B30" s="39"/>
      <c r="C30" s="28" t="s">
        <v>158</v>
      </c>
      <c r="D30" s="39"/>
      <c r="E30" s="52"/>
      <c r="F30" s="39"/>
      <c r="G30" s="27"/>
      <c r="H30" s="27"/>
    </row>
    <row r="31" spans="1:8" ht="40.799999999999997">
      <c r="A31" s="40" t="s">
        <v>159</v>
      </c>
      <c r="B31" s="41"/>
      <c r="C31" s="42"/>
      <c r="D31" s="42"/>
      <c r="E31" s="42"/>
      <c r="F31" s="42"/>
      <c r="G31" s="27"/>
      <c r="H31" s="27"/>
    </row>
    <row r="32" spans="1:8">
      <c r="A32" s="43" t="s">
        <v>160</v>
      </c>
      <c r="B32" s="41"/>
      <c r="C32" s="42"/>
      <c r="D32" s="42"/>
      <c r="E32" s="42"/>
      <c r="F32" s="42"/>
      <c r="G32" s="27"/>
      <c r="H32" s="27"/>
    </row>
    <row r="33" spans="1:6">
      <c r="A33" s="43" t="s">
        <v>161</v>
      </c>
      <c r="B33" s="41"/>
      <c r="C33" s="42"/>
      <c r="D33" s="42"/>
      <c r="E33" s="42"/>
      <c r="F33" s="42"/>
    </row>
    <row r="34" spans="1:6">
      <c r="A34" s="44" t="s">
        <v>162</v>
      </c>
      <c r="B34" s="45"/>
      <c r="C34" s="46"/>
      <c r="D34" s="46"/>
      <c r="E34" s="46"/>
      <c r="F34" s="46"/>
    </row>
    <row r="35" spans="1:6">
      <c r="A35" s="27"/>
      <c r="B35" s="47"/>
      <c r="C35" s="27"/>
      <c r="D35" s="27"/>
      <c r="E35" s="27"/>
      <c r="F35" s="27"/>
    </row>
    <row r="36" spans="1:6">
      <c r="A36" s="27"/>
      <c r="B36" s="47"/>
      <c r="C36" s="27"/>
      <c r="D36" s="27"/>
      <c r="E36" s="27"/>
      <c r="F36" s="27"/>
    </row>
    <row r="37" spans="1:6">
      <c r="A37" s="27"/>
      <c r="B37" s="47"/>
      <c r="C37" s="27"/>
      <c r="D37" s="27"/>
      <c r="E37" s="27"/>
      <c r="F37" s="27"/>
    </row>
    <row r="38" spans="1:6">
      <c r="A38" s="27"/>
      <c r="B38" s="47"/>
      <c r="C38" s="27"/>
      <c r="D38" s="27"/>
      <c r="E38" s="27"/>
      <c r="F38" s="27"/>
    </row>
    <row r="39" spans="1:6">
      <c r="A39" s="27"/>
      <c r="B39" s="47"/>
      <c r="C39" s="27"/>
      <c r="D39" s="27"/>
      <c r="E39" s="27"/>
      <c r="F39" s="27"/>
    </row>
    <row r="40" spans="1:6">
      <c r="A40" s="27"/>
      <c r="B40" s="47"/>
      <c r="C40" s="27"/>
      <c r="D40" s="27"/>
      <c r="E40" s="27"/>
      <c r="F40" s="27"/>
    </row>
    <row r="41" spans="1:6">
      <c r="A41" s="27"/>
      <c r="B41" s="47"/>
      <c r="C41" s="27"/>
      <c r="D41" s="27"/>
      <c r="E41" s="27"/>
      <c r="F41" s="27"/>
    </row>
    <row r="42" spans="1:6">
      <c r="A42" s="27"/>
      <c r="B42" s="47"/>
      <c r="C42" s="27"/>
      <c r="D42" s="27"/>
      <c r="E42" s="27"/>
      <c r="F42" s="27"/>
    </row>
    <row r="43" spans="1:6">
      <c r="A43" s="27"/>
      <c r="B43" s="47"/>
      <c r="C43" s="27"/>
      <c r="D43" s="27"/>
      <c r="E43" s="27"/>
      <c r="F43" s="27"/>
    </row>
    <row r="44" spans="1:6">
      <c r="A44" s="27"/>
      <c r="B44" s="47"/>
      <c r="C44" s="27"/>
      <c r="D44" s="27"/>
      <c r="E44" s="27"/>
      <c r="F44" s="27"/>
    </row>
    <row r="45" spans="1:6">
      <c r="A45" s="27"/>
      <c r="B45" s="47"/>
      <c r="C45" s="27"/>
      <c r="D45" s="27"/>
      <c r="E45" s="27"/>
      <c r="F45" s="27"/>
    </row>
    <row r="46" spans="1:6">
      <c r="A46" s="27"/>
      <c r="B46" s="47"/>
      <c r="C46" s="27"/>
      <c r="D46" s="27"/>
      <c r="E46" s="27"/>
      <c r="F46" s="27"/>
    </row>
    <row r="47" spans="1:6">
      <c r="A47" s="27"/>
      <c r="B47" s="47"/>
      <c r="C47" s="27"/>
      <c r="D47" s="27"/>
      <c r="E47" s="27"/>
      <c r="F47" s="27"/>
    </row>
    <row r="48" spans="1:6">
      <c r="A48" s="27"/>
      <c r="B48" s="47"/>
      <c r="C48" s="27"/>
      <c r="D48" s="27"/>
      <c r="E48" s="27"/>
      <c r="F48" s="27"/>
    </row>
    <row r="49" spans="2:2">
      <c r="B49" s="47"/>
    </row>
    <row r="50" spans="2:2">
      <c r="B50" s="47"/>
    </row>
    <row r="51" spans="2:2">
      <c r="B51" s="47"/>
    </row>
    <row r="52" spans="2:2">
      <c r="B52" s="47"/>
    </row>
    <row r="53" spans="2:2">
      <c r="B53" s="47"/>
    </row>
    <row r="54" spans="2:2">
      <c r="B54" s="47"/>
    </row>
    <row r="55" spans="2:2">
      <c r="B55" s="47"/>
    </row>
    <row r="56" spans="2:2">
      <c r="B56" s="47"/>
    </row>
    <row r="57" spans="2:2">
      <c r="B57" s="47"/>
    </row>
    <row r="58" spans="2:2">
      <c r="B58" s="47"/>
    </row>
    <row r="59" spans="2:2">
      <c r="B59" s="47"/>
    </row>
    <row r="60" spans="2:2">
      <c r="B60" s="47"/>
    </row>
    <row r="61" spans="2:2">
      <c r="B61" s="47"/>
    </row>
    <row r="62" spans="2:2">
      <c r="B62" s="47"/>
    </row>
    <row r="63" spans="2:2">
      <c r="B63" s="47"/>
    </row>
    <row r="64" spans="2:2">
      <c r="B64" s="47"/>
    </row>
    <row r="65" spans="2:2">
      <c r="B65" s="47"/>
    </row>
    <row r="66" spans="2:2">
      <c r="B66" s="47"/>
    </row>
    <row r="67" spans="2:2">
      <c r="B67" s="47"/>
    </row>
    <row r="68" spans="2:2">
      <c r="B68" s="47"/>
    </row>
    <row r="69" spans="2:2">
      <c r="B69" s="47"/>
    </row>
    <row r="70" spans="2:2">
      <c r="B70" s="47"/>
    </row>
  </sheetData>
  <mergeCells count="3">
    <mergeCell ref="A1:H1"/>
    <mergeCell ref="A28:A30"/>
    <mergeCell ref="E28:E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A9593-D9FE-48A1-A701-3E53AE5D7502}">
  <dimension ref="A1:K17"/>
  <sheetViews>
    <sheetView workbookViewId="0">
      <selection activeCell="F16" sqref="F16"/>
    </sheetView>
  </sheetViews>
  <sheetFormatPr baseColWidth="10" defaultRowHeight="13.2"/>
  <cols>
    <col min="1" max="1" width="23" customWidth="1"/>
    <col min="8" max="8" width="21.77734375" customWidth="1"/>
    <col min="11" max="11" width="23.33203125" customWidth="1"/>
  </cols>
  <sheetData>
    <row r="1" spans="1:11" ht="46.8" customHeight="1">
      <c r="A1" s="54" t="s">
        <v>163</v>
      </c>
      <c r="B1" s="53"/>
      <c r="C1" s="53"/>
      <c r="D1" s="53"/>
      <c r="E1" s="53"/>
      <c r="F1" s="53"/>
      <c r="G1" s="53"/>
      <c r="H1" s="53"/>
      <c r="I1" s="53"/>
      <c r="J1" s="53"/>
      <c r="K1" s="68"/>
    </row>
    <row r="2" spans="1:11" ht="91.8">
      <c r="A2" s="55" t="s">
        <v>164</v>
      </c>
      <c r="B2" s="55" t="s">
        <v>165</v>
      </c>
      <c r="C2" s="55" t="s">
        <v>166</v>
      </c>
      <c r="D2" s="55" t="s">
        <v>167</v>
      </c>
      <c r="E2" s="55" t="s">
        <v>168</v>
      </c>
      <c r="F2" s="55" t="s">
        <v>169</v>
      </c>
      <c r="G2" s="55" t="s">
        <v>170</v>
      </c>
      <c r="H2" s="55" t="s">
        <v>171</v>
      </c>
      <c r="I2" s="55" t="s">
        <v>172</v>
      </c>
      <c r="J2" s="55" t="s">
        <v>173</v>
      </c>
      <c r="K2" s="55" t="s">
        <v>174</v>
      </c>
    </row>
    <row r="3" spans="1:11">
      <c r="A3" s="56"/>
      <c r="B3" s="57"/>
      <c r="C3" s="57"/>
      <c r="D3" s="58"/>
      <c r="E3" s="59"/>
      <c r="F3" s="58"/>
      <c r="G3" s="59"/>
      <c r="H3" s="59"/>
      <c r="I3" s="59"/>
      <c r="J3" s="59"/>
      <c r="K3" s="59"/>
    </row>
    <row r="4" spans="1:11" ht="61.2">
      <c r="A4" s="60" t="s">
        <v>175</v>
      </c>
      <c r="B4" s="61"/>
      <c r="C4" s="61"/>
      <c r="D4" s="62"/>
      <c r="E4" s="63">
        <v>0</v>
      </c>
      <c r="F4" s="62"/>
      <c r="G4" s="63">
        <v>0</v>
      </c>
      <c r="H4" s="63">
        <v>0</v>
      </c>
      <c r="I4" s="63">
        <v>0</v>
      </c>
      <c r="J4" s="63">
        <v>0</v>
      </c>
      <c r="K4" s="63">
        <v>0</v>
      </c>
    </row>
    <row r="5" spans="1:11">
      <c r="A5" s="64" t="s">
        <v>176</v>
      </c>
      <c r="B5" s="61"/>
      <c r="C5" s="61"/>
      <c r="D5" s="62"/>
      <c r="E5" s="65"/>
      <c r="F5" s="62"/>
      <c r="G5" s="65"/>
      <c r="H5" s="65"/>
      <c r="I5" s="65"/>
      <c r="J5" s="65"/>
      <c r="K5" s="65">
        <v>0</v>
      </c>
    </row>
    <row r="6" spans="1:11">
      <c r="A6" s="64" t="s">
        <v>177</v>
      </c>
      <c r="B6" s="61"/>
      <c r="C6" s="61"/>
      <c r="D6" s="62"/>
      <c r="E6" s="65"/>
      <c r="F6" s="62"/>
      <c r="G6" s="65"/>
      <c r="H6" s="65"/>
      <c r="I6" s="65"/>
      <c r="J6" s="65"/>
      <c r="K6" s="65">
        <v>0</v>
      </c>
    </row>
    <row r="7" spans="1:11">
      <c r="A7" s="64" t="s">
        <v>178</v>
      </c>
      <c r="B7" s="61"/>
      <c r="C7" s="61"/>
      <c r="D7" s="62"/>
      <c r="E7" s="65"/>
      <c r="F7" s="62"/>
      <c r="G7" s="65"/>
      <c r="H7" s="65"/>
      <c r="I7" s="65"/>
      <c r="J7" s="65"/>
      <c r="K7" s="65">
        <v>0</v>
      </c>
    </row>
    <row r="8" spans="1:11">
      <c r="A8" s="64" t="s">
        <v>179</v>
      </c>
      <c r="B8" s="61"/>
      <c r="C8" s="61"/>
      <c r="D8" s="62"/>
      <c r="E8" s="65"/>
      <c r="F8" s="62"/>
      <c r="G8" s="65"/>
      <c r="H8" s="65"/>
      <c r="I8" s="65"/>
      <c r="J8" s="65"/>
      <c r="K8" s="65">
        <v>0</v>
      </c>
    </row>
    <row r="9" spans="1:11">
      <c r="A9" s="64"/>
      <c r="B9" s="61"/>
      <c r="C9" s="61"/>
      <c r="D9" s="62"/>
      <c r="E9" s="65"/>
      <c r="F9" s="62"/>
      <c r="G9" s="65"/>
      <c r="H9" s="65"/>
      <c r="I9" s="65"/>
      <c r="J9" s="65"/>
      <c r="K9" s="65"/>
    </row>
    <row r="10" spans="1:11" ht="30.6">
      <c r="A10" s="60" t="s">
        <v>180</v>
      </c>
      <c r="B10" s="61"/>
      <c r="C10" s="61"/>
      <c r="D10" s="62"/>
      <c r="E10" s="63">
        <v>0</v>
      </c>
      <c r="F10" s="62"/>
      <c r="G10" s="63">
        <v>0</v>
      </c>
      <c r="H10" s="63">
        <v>0</v>
      </c>
      <c r="I10" s="63">
        <v>0</v>
      </c>
      <c r="J10" s="63">
        <v>0</v>
      </c>
      <c r="K10" s="63">
        <v>0</v>
      </c>
    </row>
    <row r="11" spans="1:11" ht="20.399999999999999">
      <c r="A11" s="64" t="s">
        <v>181</v>
      </c>
      <c r="B11" s="61"/>
      <c r="C11" s="61"/>
      <c r="D11" s="62"/>
      <c r="E11" s="65"/>
      <c r="F11" s="62"/>
      <c r="G11" s="65"/>
      <c r="H11" s="65"/>
      <c r="I11" s="65"/>
      <c r="J11" s="65"/>
      <c r="K11" s="65">
        <v>0</v>
      </c>
    </row>
    <row r="12" spans="1:11" ht="20.399999999999999">
      <c r="A12" s="64" t="s">
        <v>182</v>
      </c>
      <c r="B12" s="61"/>
      <c r="C12" s="61"/>
      <c r="D12" s="62"/>
      <c r="E12" s="65"/>
      <c r="F12" s="62"/>
      <c r="G12" s="65"/>
      <c r="H12" s="65"/>
      <c r="I12" s="65"/>
      <c r="J12" s="65"/>
      <c r="K12" s="65">
        <v>0</v>
      </c>
    </row>
    <row r="13" spans="1:11" ht="20.399999999999999">
      <c r="A13" s="64" t="s">
        <v>183</v>
      </c>
      <c r="B13" s="61"/>
      <c r="C13" s="61"/>
      <c r="D13" s="62"/>
      <c r="E13" s="65"/>
      <c r="F13" s="62"/>
      <c r="G13" s="65"/>
      <c r="H13" s="65"/>
      <c r="I13" s="65"/>
      <c r="J13" s="65"/>
      <c r="K13" s="65">
        <v>0</v>
      </c>
    </row>
    <row r="14" spans="1:11" ht="30.6">
      <c r="A14" s="64" t="s">
        <v>184</v>
      </c>
      <c r="B14" s="61"/>
      <c r="C14" s="61"/>
      <c r="D14" s="62"/>
      <c r="E14" s="65"/>
      <c r="F14" s="62"/>
      <c r="G14" s="65"/>
      <c r="H14" s="65"/>
      <c r="I14" s="65"/>
      <c r="J14" s="65"/>
      <c r="K14" s="65">
        <v>0</v>
      </c>
    </row>
    <row r="15" spans="1:11">
      <c r="A15" s="64"/>
      <c r="B15" s="61"/>
      <c r="C15" s="61"/>
      <c r="D15" s="62"/>
      <c r="E15" s="65"/>
      <c r="F15" s="62"/>
      <c r="G15" s="65"/>
      <c r="H15" s="65"/>
      <c r="I15" s="65"/>
      <c r="J15" s="65"/>
      <c r="K15" s="65"/>
    </row>
    <row r="16" spans="1:11" ht="51">
      <c r="A16" s="60" t="s">
        <v>185</v>
      </c>
      <c r="B16" s="61"/>
      <c r="C16" s="61"/>
      <c r="D16" s="62"/>
      <c r="E16" s="63">
        <v>0</v>
      </c>
      <c r="F16" s="62"/>
      <c r="G16" s="63">
        <v>0</v>
      </c>
      <c r="H16" s="63">
        <v>0</v>
      </c>
      <c r="I16" s="63">
        <v>0</v>
      </c>
      <c r="J16" s="63">
        <v>0</v>
      </c>
      <c r="K16" s="63">
        <v>0</v>
      </c>
    </row>
    <row r="17" spans="1:1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</row>
  </sheetData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33FA1-E6F0-461B-AA71-680F412FEEB4}">
  <dimension ref="A1:F70"/>
  <sheetViews>
    <sheetView topLeftCell="A34" workbookViewId="0">
      <selection activeCell="D55" sqref="D55:E55"/>
    </sheetView>
  </sheetViews>
  <sheetFormatPr baseColWidth="10" defaultRowHeight="13.2"/>
  <cols>
    <col min="2" max="2" width="88.6640625" customWidth="1"/>
  </cols>
  <sheetData>
    <row r="1" spans="1:6">
      <c r="A1" s="22" t="s">
        <v>186</v>
      </c>
      <c r="B1" s="23"/>
      <c r="C1" s="23"/>
      <c r="D1" s="23"/>
      <c r="E1" s="24"/>
      <c r="F1" s="71"/>
    </row>
    <row r="2" spans="1:6">
      <c r="A2" s="69"/>
      <c r="B2" s="92"/>
      <c r="C2" s="92"/>
      <c r="D2" s="92"/>
      <c r="E2" s="93"/>
      <c r="F2" s="71"/>
    </row>
    <row r="3" spans="1:6">
      <c r="A3" s="69"/>
      <c r="B3" s="92"/>
      <c r="C3" s="92"/>
      <c r="D3" s="92"/>
      <c r="E3" s="93"/>
      <c r="F3" s="71"/>
    </row>
    <row r="4" spans="1:6">
      <c r="A4" s="94"/>
      <c r="B4" s="95"/>
      <c r="C4" s="95"/>
      <c r="D4" s="95"/>
      <c r="E4" s="96"/>
      <c r="F4" s="71"/>
    </row>
    <row r="5" spans="1:6" ht="20.399999999999999">
      <c r="A5" s="97" t="s">
        <v>0</v>
      </c>
      <c r="B5" s="98"/>
      <c r="C5" s="72" t="s">
        <v>187</v>
      </c>
      <c r="D5" s="72" t="s">
        <v>188</v>
      </c>
      <c r="E5" s="72" t="s">
        <v>189</v>
      </c>
      <c r="F5" s="71"/>
    </row>
    <row r="6" spans="1:6">
      <c r="A6" s="73"/>
      <c r="B6" s="74"/>
      <c r="C6" s="75"/>
      <c r="D6" s="75"/>
      <c r="E6" s="75"/>
      <c r="F6" s="71"/>
    </row>
    <row r="7" spans="1:6">
      <c r="A7" s="76"/>
      <c r="B7" s="77" t="s">
        <v>190</v>
      </c>
      <c r="C7" s="78">
        <f>+C8</f>
        <v>55968779.020000003</v>
      </c>
      <c r="D7" s="197">
        <f t="shared" ref="D7:E7" si="0">+D8</f>
        <v>25641864.66</v>
      </c>
      <c r="E7" s="197">
        <f t="shared" si="0"/>
        <v>25641864.66</v>
      </c>
      <c r="F7" s="71"/>
    </row>
    <row r="8" spans="1:6">
      <c r="A8" s="76"/>
      <c r="B8" s="79" t="s">
        <v>191</v>
      </c>
      <c r="C8" s="80">
        <v>55968779.020000003</v>
      </c>
      <c r="D8" s="80">
        <v>25641864.66</v>
      </c>
      <c r="E8" s="80">
        <v>25641864.66</v>
      </c>
      <c r="F8" s="71"/>
    </row>
    <row r="9" spans="1:6">
      <c r="A9" s="76"/>
      <c r="B9" s="79" t="s">
        <v>192</v>
      </c>
      <c r="C9" s="80">
        <v>0</v>
      </c>
      <c r="D9" s="80">
        <v>0</v>
      </c>
      <c r="E9" s="80">
        <v>0</v>
      </c>
      <c r="F9" s="71"/>
    </row>
    <row r="10" spans="1:6">
      <c r="A10" s="76"/>
      <c r="B10" s="79" t="s">
        <v>193</v>
      </c>
      <c r="C10" s="80"/>
      <c r="D10" s="80"/>
      <c r="E10" s="80"/>
      <c r="F10" s="71"/>
    </row>
    <row r="11" spans="1:6">
      <c r="A11" s="76"/>
      <c r="B11" s="81"/>
      <c r="C11" s="80"/>
      <c r="D11" s="80"/>
      <c r="E11" s="80"/>
      <c r="F11" s="71"/>
    </row>
    <row r="12" spans="1:6">
      <c r="A12" s="76"/>
      <c r="B12" s="77" t="s">
        <v>194</v>
      </c>
      <c r="C12" s="78">
        <v>0</v>
      </c>
      <c r="D12" s="78">
        <v>0</v>
      </c>
      <c r="E12" s="78">
        <v>0</v>
      </c>
      <c r="F12" s="91"/>
    </row>
    <row r="13" spans="1:6">
      <c r="A13" s="76"/>
      <c r="B13" s="79" t="s">
        <v>195</v>
      </c>
      <c r="C13" s="80">
        <v>0</v>
      </c>
      <c r="D13" s="80">
        <v>0</v>
      </c>
      <c r="E13" s="80">
        <v>0</v>
      </c>
      <c r="F13" s="71"/>
    </row>
    <row r="14" spans="1:6">
      <c r="A14" s="76"/>
      <c r="B14" s="79" t="s">
        <v>196</v>
      </c>
      <c r="C14" s="80">
        <v>0</v>
      </c>
      <c r="D14" s="80">
        <v>0</v>
      </c>
      <c r="E14" s="80">
        <v>0</v>
      </c>
      <c r="F14" s="71"/>
    </row>
    <row r="15" spans="1:6">
      <c r="A15" s="76"/>
      <c r="B15" s="81"/>
      <c r="C15" s="80"/>
      <c r="D15" s="80"/>
      <c r="E15" s="80"/>
      <c r="F15" s="71"/>
    </row>
    <row r="16" spans="1:6">
      <c r="A16" s="76"/>
      <c r="B16" s="77" t="s">
        <v>197</v>
      </c>
      <c r="C16" s="82"/>
      <c r="D16" s="78">
        <v>0</v>
      </c>
      <c r="E16" s="78">
        <v>0</v>
      </c>
      <c r="F16" s="91"/>
    </row>
    <row r="17" spans="1:5">
      <c r="A17" s="76"/>
      <c r="B17" s="79" t="s">
        <v>198</v>
      </c>
      <c r="C17" s="82"/>
      <c r="D17" s="80">
        <v>0</v>
      </c>
      <c r="E17" s="80">
        <v>0</v>
      </c>
    </row>
    <row r="18" spans="1:5">
      <c r="A18" s="76"/>
      <c r="B18" s="79" t="s">
        <v>199</v>
      </c>
      <c r="C18" s="82"/>
      <c r="D18" s="80"/>
      <c r="E18" s="80"/>
    </row>
    <row r="19" spans="1:5">
      <c r="A19" s="76"/>
      <c r="B19" s="81"/>
      <c r="C19" s="80"/>
      <c r="D19" s="80"/>
      <c r="E19" s="80"/>
    </row>
    <row r="20" spans="1:5">
      <c r="A20" s="76"/>
      <c r="B20" s="77" t="s">
        <v>200</v>
      </c>
      <c r="C20" s="78">
        <f>+C7</f>
        <v>55968779.020000003</v>
      </c>
      <c r="D20" s="197">
        <f t="shared" ref="D20:E20" si="1">+D7</f>
        <v>25641864.66</v>
      </c>
      <c r="E20" s="197">
        <f t="shared" si="1"/>
        <v>25641864.66</v>
      </c>
    </row>
    <row r="21" spans="1:5">
      <c r="A21" s="76"/>
      <c r="B21" s="77" t="s">
        <v>201</v>
      </c>
      <c r="C21" s="78">
        <f>+C20</f>
        <v>55968779.020000003</v>
      </c>
      <c r="D21" s="197">
        <f t="shared" ref="D21:E22" si="2">+D20</f>
        <v>25641864.66</v>
      </c>
      <c r="E21" s="197">
        <f t="shared" si="2"/>
        <v>25641864.66</v>
      </c>
    </row>
    <row r="22" spans="1:5">
      <c r="A22" s="76"/>
      <c r="B22" s="77" t="s">
        <v>202</v>
      </c>
      <c r="C22" s="78">
        <f>+C21</f>
        <v>55968779.020000003</v>
      </c>
      <c r="D22" s="197">
        <f t="shared" si="2"/>
        <v>25641864.66</v>
      </c>
      <c r="E22" s="197">
        <f t="shared" si="2"/>
        <v>25641864.66</v>
      </c>
    </row>
    <row r="23" spans="1:5">
      <c r="A23" s="76"/>
      <c r="B23" s="81"/>
      <c r="C23" s="80"/>
      <c r="D23" s="80"/>
      <c r="E23" s="80"/>
    </row>
    <row r="24" spans="1:5">
      <c r="A24" s="97" t="s">
        <v>203</v>
      </c>
      <c r="B24" s="98"/>
      <c r="C24" s="83" t="s">
        <v>204</v>
      </c>
      <c r="D24" s="83" t="s">
        <v>188</v>
      </c>
      <c r="E24" s="83" t="s">
        <v>205</v>
      </c>
    </row>
    <row r="25" spans="1:5">
      <c r="A25" s="76"/>
      <c r="B25" s="81"/>
      <c r="C25" s="80"/>
      <c r="D25" s="80"/>
      <c r="E25" s="80"/>
    </row>
    <row r="26" spans="1:5">
      <c r="A26" s="76"/>
      <c r="B26" s="77" t="s">
        <v>206</v>
      </c>
      <c r="C26" s="78">
        <v>0</v>
      </c>
      <c r="D26" s="78">
        <v>0</v>
      </c>
      <c r="E26" s="78">
        <v>0</v>
      </c>
    </row>
    <row r="27" spans="1:5">
      <c r="A27" s="76"/>
      <c r="B27" s="79" t="s">
        <v>207</v>
      </c>
      <c r="C27" s="80">
        <v>0</v>
      </c>
      <c r="D27" s="80">
        <v>0</v>
      </c>
      <c r="E27" s="80">
        <v>0</v>
      </c>
    </row>
    <row r="28" spans="1:5">
      <c r="A28" s="76"/>
      <c r="B28" s="79" t="s">
        <v>208</v>
      </c>
      <c r="C28" s="80">
        <v>0</v>
      </c>
      <c r="D28" s="80">
        <v>0</v>
      </c>
      <c r="E28" s="80">
        <v>0</v>
      </c>
    </row>
    <row r="29" spans="1:5">
      <c r="A29" s="76"/>
      <c r="B29" s="81"/>
      <c r="C29" s="80"/>
      <c r="D29" s="80"/>
      <c r="E29" s="80"/>
    </row>
    <row r="30" spans="1:5">
      <c r="A30" s="76"/>
      <c r="B30" s="77" t="s">
        <v>209</v>
      </c>
      <c r="C30" s="78">
        <f>+C22</f>
        <v>55968779.020000003</v>
      </c>
      <c r="D30" s="197">
        <f t="shared" ref="D30:E30" si="3">+D22</f>
        <v>25641864.66</v>
      </c>
      <c r="E30" s="197">
        <f t="shared" si="3"/>
        <v>25641864.66</v>
      </c>
    </row>
    <row r="31" spans="1:5">
      <c r="A31" s="76"/>
      <c r="B31" s="81"/>
      <c r="C31" s="80"/>
      <c r="D31" s="80"/>
      <c r="E31" s="80"/>
    </row>
    <row r="32" spans="1:5" ht="20.399999999999999">
      <c r="A32" s="70" t="s">
        <v>203</v>
      </c>
      <c r="B32" s="70"/>
      <c r="C32" s="84" t="s">
        <v>210</v>
      </c>
      <c r="D32" s="83" t="s">
        <v>188</v>
      </c>
      <c r="E32" s="84" t="s">
        <v>211</v>
      </c>
    </row>
    <row r="33" spans="1:5">
      <c r="A33" s="76"/>
      <c r="B33" s="85"/>
      <c r="C33" s="80"/>
      <c r="D33" s="80"/>
      <c r="E33" s="80"/>
    </row>
    <row r="34" spans="1:5">
      <c r="A34" s="76"/>
      <c r="B34" s="86" t="s">
        <v>212</v>
      </c>
      <c r="C34" s="78">
        <f>+C35</f>
        <v>55968779.020000003</v>
      </c>
      <c r="D34" s="197">
        <f>+D35</f>
        <v>25641864.66</v>
      </c>
      <c r="E34" s="197">
        <f t="shared" ref="D34:E34" si="4">+E35</f>
        <v>25641864.66</v>
      </c>
    </row>
    <row r="35" spans="1:5">
      <c r="A35" s="76"/>
      <c r="B35" s="79" t="s">
        <v>213</v>
      </c>
      <c r="C35" s="80">
        <v>55968779.020000003</v>
      </c>
      <c r="D35" s="198">
        <v>25641864.66</v>
      </c>
      <c r="E35" s="198">
        <v>25641864.66</v>
      </c>
    </row>
    <row r="36" spans="1:5">
      <c r="A36" s="76"/>
      <c r="B36" s="79" t="s">
        <v>214</v>
      </c>
      <c r="C36" s="80"/>
      <c r="D36" s="80"/>
      <c r="E36" s="80"/>
    </row>
    <row r="37" spans="1:5">
      <c r="A37" s="76"/>
      <c r="B37" s="86" t="s">
        <v>215</v>
      </c>
      <c r="C37" s="78">
        <v>0</v>
      </c>
      <c r="D37" s="78">
        <v>0</v>
      </c>
      <c r="E37" s="78">
        <v>0</v>
      </c>
    </row>
    <row r="38" spans="1:5">
      <c r="A38" s="76"/>
      <c r="B38" s="79" t="s">
        <v>216</v>
      </c>
      <c r="C38" s="80">
        <v>0</v>
      </c>
      <c r="D38" s="80">
        <v>0</v>
      </c>
      <c r="E38" s="80">
        <v>0</v>
      </c>
    </row>
    <row r="39" spans="1:5">
      <c r="A39" s="76"/>
      <c r="B39" s="79" t="s">
        <v>217</v>
      </c>
      <c r="C39" s="80">
        <v>0</v>
      </c>
      <c r="D39" s="80">
        <v>0</v>
      </c>
      <c r="E39" s="80">
        <v>0</v>
      </c>
    </row>
    <row r="40" spans="1:5">
      <c r="A40" s="76"/>
      <c r="B40" s="85"/>
      <c r="C40" s="80"/>
      <c r="D40" s="80"/>
      <c r="E40" s="80"/>
    </row>
    <row r="41" spans="1:5">
      <c r="A41" s="76"/>
      <c r="B41" s="86" t="s">
        <v>218</v>
      </c>
      <c r="C41" s="78">
        <f>+C34</f>
        <v>55968779.020000003</v>
      </c>
      <c r="D41" s="197">
        <f t="shared" ref="D41:E41" si="5">+D34</f>
        <v>25641864.66</v>
      </c>
      <c r="E41" s="197">
        <f t="shared" si="5"/>
        <v>25641864.66</v>
      </c>
    </row>
    <row r="42" spans="1:5">
      <c r="A42" s="76"/>
      <c r="B42" s="86"/>
      <c r="C42" s="78"/>
      <c r="D42" s="78"/>
      <c r="E42" s="78"/>
    </row>
    <row r="43" spans="1:5" ht="20.399999999999999">
      <c r="A43" s="70" t="s">
        <v>203</v>
      </c>
      <c r="B43" s="70"/>
      <c r="C43" s="84" t="s">
        <v>210</v>
      </c>
      <c r="D43" s="83" t="s">
        <v>188</v>
      </c>
      <c r="E43" s="84" t="s">
        <v>211</v>
      </c>
    </row>
    <row r="44" spans="1:5">
      <c r="A44" s="76"/>
      <c r="B44" s="85"/>
      <c r="C44" s="80"/>
      <c r="D44" s="80"/>
      <c r="E44" s="80"/>
    </row>
    <row r="45" spans="1:5">
      <c r="A45" s="76"/>
      <c r="B45" s="85" t="s">
        <v>219</v>
      </c>
      <c r="C45" s="80">
        <v>55968779.020000003</v>
      </c>
      <c r="D45" s="80">
        <v>25641864.66</v>
      </c>
      <c r="E45" s="80">
        <v>25641864.66</v>
      </c>
    </row>
    <row r="46" spans="1:5">
      <c r="A46" s="76"/>
      <c r="B46" s="85" t="s">
        <v>220</v>
      </c>
      <c r="C46" s="80">
        <v>0</v>
      </c>
      <c r="D46" s="80">
        <v>0</v>
      </c>
      <c r="E46" s="80">
        <v>0</v>
      </c>
    </row>
    <row r="47" spans="1:5">
      <c r="A47" s="76"/>
      <c r="B47" s="87" t="s">
        <v>213</v>
      </c>
      <c r="C47" s="80"/>
      <c r="D47" s="80"/>
      <c r="E47" s="80"/>
    </row>
    <row r="48" spans="1:5">
      <c r="A48" s="76"/>
      <c r="B48" s="87" t="s">
        <v>216</v>
      </c>
      <c r="C48" s="80">
        <v>0</v>
      </c>
      <c r="D48" s="80">
        <v>0</v>
      </c>
      <c r="E48" s="80">
        <v>0</v>
      </c>
    </row>
    <row r="49" spans="1:5">
      <c r="A49" s="76"/>
      <c r="B49" s="85"/>
      <c r="C49" s="80"/>
      <c r="D49" s="80"/>
      <c r="E49" s="80"/>
    </row>
    <row r="50" spans="1:5">
      <c r="A50" s="76"/>
      <c r="B50" s="85" t="s">
        <v>195</v>
      </c>
      <c r="C50" s="80">
        <v>0</v>
      </c>
      <c r="D50" s="80">
        <v>0</v>
      </c>
      <c r="E50" s="80">
        <v>0</v>
      </c>
    </row>
    <row r="51" spans="1:5">
      <c r="A51" s="76"/>
      <c r="B51" s="85"/>
      <c r="C51" s="80"/>
      <c r="D51" s="80"/>
      <c r="E51" s="80"/>
    </row>
    <row r="52" spans="1:5">
      <c r="A52" s="76"/>
      <c r="B52" s="85" t="s">
        <v>198</v>
      </c>
      <c r="C52" s="82"/>
      <c r="D52" s="80">
        <v>0</v>
      </c>
      <c r="E52" s="80">
        <v>0</v>
      </c>
    </row>
    <row r="53" spans="1:5">
      <c r="A53" s="76"/>
      <c r="B53" s="85"/>
      <c r="C53" s="80"/>
      <c r="D53" s="80"/>
      <c r="E53" s="80"/>
    </row>
    <row r="54" spans="1:5">
      <c r="A54" s="76"/>
      <c r="B54" s="86" t="s">
        <v>221</v>
      </c>
      <c r="C54" s="78">
        <f>+C45</f>
        <v>55968779.020000003</v>
      </c>
      <c r="D54" s="197">
        <f t="shared" ref="D54:E54" si="6">+D45</f>
        <v>25641864.66</v>
      </c>
      <c r="E54" s="197">
        <f t="shared" si="6"/>
        <v>25641864.66</v>
      </c>
    </row>
    <row r="55" spans="1:5">
      <c r="A55" s="76"/>
      <c r="B55" s="77" t="s">
        <v>222</v>
      </c>
      <c r="C55" s="78">
        <f>+C54</f>
        <v>55968779.020000003</v>
      </c>
      <c r="D55" s="197">
        <f t="shared" ref="D55:E55" si="7">+D54</f>
        <v>25641864.66</v>
      </c>
      <c r="E55" s="197">
        <f t="shared" si="7"/>
        <v>25641864.66</v>
      </c>
    </row>
    <row r="56" spans="1:5">
      <c r="A56" s="76"/>
      <c r="B56" s="85"/>
      <c r="C56" s="80"/>
      <c r="D56" s="80"/>
      <c r="E56" s="80"/>
    </row>
    <row r="57" spans="1:5" ht="20.399999999999999">
      <c r="A57" s="70" t="s">
        <v>203</v>
      </c>
      <c r="B57" s="70"/>
      <c r="C57" s="84" t="s">
        <v>210</v>
      </c>
      <c r="D57" s="83" t="s">
        <v>188</v>
      </c>
      <c r="E57" s="84" t="s">
        <v>211</v>
      </c>
    </row>
    <row r="58" spans="1:5">
      <c r="A58" s="76"/>
      <c r="B58" s="85"/>
      <c r="C58" s="80"/>
      <c r="D58" s="80"/>
      <c r="E58" s="80"/>
    </row>
    <row r="59" spans="1:5">
      <c r="A59" s="76"/>
      <c r="B59" s="85" t="s">
        <v>192</v>
      </c>
      <c r="C59" s="80">
        <v>0</v>
      </c>
      <c r="D59" s="80">
        <v>0</v>
      </c>
      <c r="E59" s="80">
        <v>0</v>
      </c>
    </row>
    <row r="60" spans="1:5">
      <c r="A60" s="76"/>
      <c r="B60" s="85" t="s">
        <v>223</v>
      </c>
      <c r="C60" s="80">
        <v>0</v>
      </c>
      <c r="D60" s="80">
        <v>0</v>
      </c>
      <c r="E60" s="80">
        <v>0</v>
      </c>
    </row>
    <row r="61" spans="1:5">
      <c r="A61" s="76"/>
      <c r="B61" s="87" t="s">
        <v>214</v>
      </c>
      <c r="C61" s="80"/>
      <c r="D61" s="80"/>
      <c r="E61" s="80"/>
    </row>
    <row r="62" spans="1:5">
      <c r="A62" s="76"/>
      <c r="B62" s="87" t="s">
        <v>217</v>
      </c>
      <c r="C62" s="80">
        <v>0</v>
      </c>
      <c r="D62" s="80">
        <v>0</v>
      </c>
      <c r="E62" s="80">
        <v>0</v>
      </c>
    </row>
    <row r="63" spans="1:5">
      <c r="A63" s="76"/>
      <c r="B63" s="85"/>
      <c r="C63" s="80"/>
      <c r="D63" s="80"/>
      <c r="E63" s="80"/>
    </row>
    <row r="64" spans="1:5">
      <c r="A64" s="76"/>
      <c r="B64" s="85" t="s">
        <v>224</v>
      </c>
      <c r="C64" s="80">
        <v>0</v>
      </c>
      <c r="D64" s="80">
        <v>0</v>
      </c>
      <c r="E64" s="80">
        <v>0</v>
      </c>
    </row>
    <row r="65" spans="1:5">
      <c r="A65" s="76"/>
      <c r="B65" s="85"/>
      <c r="C65" s="80"/>
      <c r="D65" s="80"/>
      <c r="E65" s="80"/>
    </row>
    <row r="66" spans="1:5">
      <c r="A66" s="76"/>
      <c r="B66" s="85" t="s">
        <v>199</v>
      </c>
      <c r="C66" s="82"/>
      <c r="D66" s="80"/>
      <c r="E66" s="80"/>
    </row>
    <row r="67" spans="1:5">
      <c r="A67" s="76"/>
      <c r="B67" s="85"/>
      <c r="C67" s="80"/>
      <c r="D67" s="80"/>
      <c r="E67" s="80"/>
    </row>
    <row r="68" spans="1:5">
      <c r="A68" s="76"/>
      <c r="B68" s="86" t="s">
        <v>225</v>
      </c>
      <c r="C68" s="78">
        <v>0</v>
      </c>
      <c r="D68" s="78">
        <v>0</v>
      </c>
      <c r="E68" s="78">
        <v>0</v>
      </c>
    </row>
    <row r="69" spans="1:5">
      <c r="A69" s="76"/>
      <c r="B69" s="86" t="s">
        <v>226</v>
      </c>
      <c r="C69" s="78">
        <v>0</v>
      </c>
      <c r="D69" s="78">
        <v>0</v>
      </c>
      <c r="E69" s="78">
        <v>0</v>
      </c>
    </row>
    <row r="70" spans="1:5">
      <c r="A70" s="88"/>
      <c r="B70" s="89"/>
      <c r="C70" s="90"/>
      <c r="D70" s="90"/>
      <c r="E70" s="9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C69D1-0AEE-4FA2-B98F-34A011F6536D}">
  <dimension ref="A1:G73"/>
  <sheetViews>
    <sheetView topLeftCell="A49" workbookViewId="0">
      <selection activeCell="C65" sqref="C65:G65"/>
    </sheetView>
  </sheetViews>
  <sheetFormatPr baseColWidth="10" defaultRowHeight="13.2"/>
  <cols>
    <col min="1" max="1" width="62.21875" customWidth="1"/>
  </cols>
  <sheetData>
    <row r="1" spans="1:7" ht="42" customHeight="1">
      <c r="A1" s="100" t="s">
        <v>227</v>
      </c>
      <c r="B1" s="25"/>
      <c r="C1" s="25"/>
      <c r="D1" s="25"/>
      <c r="E1" s="25"/>
      <c r="F1" s="25"/>
      <c r="G1" s="48"/>
    </row>
    <row r="2" spans="1:7">
      <c r="A2" s="102"/>
      <c r="B2" s="99" t="s">
        <v>228</v>
      </c>
      <c r="C2" s="99"/>
      <c r="D2" s="99"/>
      <c r="E2" s="99"/>
      <c r="F2" s="99"/>
      <c r="G2" s="103"/>
    </row>
    <row r="3" spans="1:7" ht="20.399999999999999">
      <c r="A3" s="104" t="s">
        <v>0</v>
      </c>
      <c r="B3" s="105" t="s">
        <v>229</v>
      </c>
      <c r="C3" s="106" t="s">
        <v>230</v>
      </c>
      <c r="D3" s="105" t="s">
        <v>231</v>
      </c>
      <c r="E3" s="105" t="s">
        <v>188</v>
      </c>
      <c r="F3" s="105" t="s">
        <v>232</v>
      </c>
      <c r="G3" s="104" t="s">
        <v>233</v>
      </c>
    </row>
    <row r="4" spans="1:7">
      <c r="A4" s="107"/>
      <c r="B4" s="108"/>
      <c r="C4" s="108"/>
      <c r="D4" s="108"/>
      <c r="E4" s="108"/>
      <c r="F4" s="108"/>
      <c r="G4" s="108"/>
    </row>
    <row r="5" spans="1:7">
      <c r="A5" s="109" t="s">
        <v>234</v>
      </c>
      <c r="B5" s="110"/>
      <c r="C5" s="110"/>
      <c r="D5" s="110"/>
      <c r="E5" s="110"/>
      <c r="F5" s="110"/>
      <c r="G5" s="110"/>
    </row>
    <row r="6" spans="1:7">
      <c r="A6" s="111" t="s">
        <v>235</v>
      </c>
      <c r="B6" s="110">
        <v>0</v>
      </c>
      <c r="C6" s="110">
        <v>0</v>
      </c>
      <c r="D6" s="110">
        <v>0</v>
      </c>
      <c r="E6" s="110">
        <v>0</v>
      </c>
      <c r="F6" s="110">
        <v>0</v>
      </c>
      <c r="G6" s="110">
        <v>0</v>
      </c>
    </row>
    <row r="7" spans="1:7">
      <c r="A7" s="111" t="s">
        <v>236</v>
      </c>
      <c r="B7" s="110">
        <v>0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</row>
    <row r="8" spans="1:7">
      <c r="A8" s="111" t="s">
        <v>237</v>
      </c>
      <c r="B8" s="110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</row>
    <row r="9" spans="1:7">
      <c r="A9" s="111" t="s">
        <v>238</v>
      </c>
      <c r="B9" s="110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</row>
    <row r="10" spans="1:7">
      <c r="A10" s="111" t="s">
        <v>239</v>
      </c>
      <c r="B10" s="110">
        <v>365194.87</v>
      </c>
      <c r="C10" s="110">
        <v>0</v>
      </c>
      <c r="D10" s="198">
        <v>365194.87</v>
      </c>
      <c r="E10" s="198">
        <v>365194.87</v>
      </c>
      <c r="F10" s="198">
        <v>365194.87</v>
      </c>
      <c r="G10" s="110">
        <v>-51973.57</v>
      </c>
    </row>
    <row r="11" spans="1:7">
      <c r="A11" s="111" t="s">
        <v>240</v>
      </c>
      <c r="B11" s="110">
        <v>0</v>
      </c>
      <c r="C11" s="110">
        <v>0</v>
      </c>
      <c r="D11" s="110">
        <v>0</v>
      </c>
      <c r="E11" s="198">
        <v>0</v>
      </c>
      <c r="F11" s="198">
        <v>0</v>
      </c>
      <c r="G11" s="110">
        <v>0</v>
      </c>
    </row>
    <row r="12" spans="1:7">
      <c r="A12" s="111" t="s">
        <v>241</v>
      </c>
      <c r="B12" s="110">
        <v>55603584.149999999</v>
      </c>
      <c r="C12" s="110">
        <v>220141</v>
      </c>
      <c r="D12" s="110">
        <v>55823725.149999999</v>
      </c>
      <c r="E12" s="198">
        <v>55823725.149999999</v>
      </c>
      <c r="F12" s="198">
        <v>55823725.149999999</v>
      </c>
      <c r="G12" s="110">
        <v>-30274940.789999999</v>
      </c>
    </row>
    <row r="13" spans="1:7">
      <c r="A13" s="111" t="s">
        <v>242</v>
      </c>
      <c r="B13" s="110">
        <v>0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</row>
    <row r="14" spans="1:7">
      <c r="A14" s="112" t="s">
        <v>243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</row>
    <row r="15" spans="1:7">
      <c r="A15" s="112" t="s">
        <v>244</v>
      </c>
      <c r="B15" s="110"/>
      <c r="C15" s="110"/>
      <c r="D15" s="110">
        <v>0</v>
      </c>
      <c r="E15" s="110"/>
      <c r="F15" s="110"/>
      <c r="G15" s="110">
        <v>0</v>
      </c>
    </row>
    <row r="16" spans="1:7">
      <c r="A16" s="112" t="s">
        <v>245</v>
      </c>
      <c r="B16" s="110"/>
      <c r="C16" s="110"/>
      <c r="D16" s="110">
        <v>0</v>
      </c>
      <c r="E16" s="110"/>
      <c r="F16" s="110"/>
      <c r="G16" s="110">
        <v>0</v>
      </c>
    </row>
    <row r="17" spans="1:7">
      <c r="A17" s="112" t="s">
        <v>246</v>
      </c>
      <c r="B17" s="110"/>
      <c r="C17" s="110"/>
      <c r="D17" s="110">
        <v>0</v>
      </c>
      <c r="E17" s="110"/>
      <c r="F17" s="110"/>
      <c r="G17" s="110">
        <v>0</v>
      </c>
    </row>
    <row r="18" spans="1:7">
      <c r="A18" s="112" t="s">
        <v>247</v>
      </c>
      <c r="B18" s="110"/>
      <c r="C18" s="110"/>
      <c r="D18" s="110">
        <v>0</v>
      </c>
      <c r="E18" s="110"/>
      <c r="F18" s="110"/>
      <c r="G18" s="110">
        <v>0</v>
      </c>
    </row>
    <row r="19" spans="1:7">
      <c r="A19" s="112" t="s">
        <v>248</v>
      </c>
      <c r="B19" s="110"/>
      <c r="C19" s="110"/>
      <c r="D19" s="110">
        <v>0</v>
      </c>
      <c r="E19" s="110"/>
      <c r="F19" s="110"/>
      <c r="G19" s="110">
        <v>0</v>
      </c>
    </row>
    <row r="20" spans="1:7">
      <c r="A20" s="112" t="s">
        <v>249</v>
      </c>
      <c r="B20" s="110"/>
      <c r="C20" s="110"/>
      <c r="D20" s="110">
        <v>0</v>
      </c>
      <c r="E20" s="110"/>
      <c r="F20" s="110"/>
      <c r="G20" s="110">
        <v>0</v>
      </c>
    </row>
    <row r="21" spans="1:7">
      <c r="A21" s="112" t="s">
        <v>250</v>
      </c>
      <c r="B21" s="110"/>
      <c r="C21" s="110"/>
      <c r="D21" s="110">
        <v>0</v>
      </c>
      <c r="E21" s="110"/>
      <c r="F21" s="110"/>
      <c r="G21" s="110">
        <v>0</v>
      </c>
    </row>
    <row r="22" spans="1:7">
      <c r="A22" s="112" t="s">
        <v>251</v>
      </c>
      <c r="B22" s="110"/>
      <c r="C22" s="110"/>
      <c r="D22" s="110">
        <v>0</v>
      </c>
      <c r="E22" s="110"/>
      <c r="F22" s="110"/>
      <c r="G22" s="110">
        <v>0</v>
      </c>
    </row>
    <row r="23" spans="1:7">
      <c r="A23" s="112" t="s">
        <v>252</v>
      </c>
      <c r="B23" s="110"/>
      <c r="C23" s="110"/>
      <c r="D23" s="110">
        <v>0</v>
      </c>
      <c r="E23" s="110"/>
      <c r="F23" s="110"/>
      <c r="G23" s="110">
        <v>0</v>
      </c>
    </row>
    <row r="24" spans="1:7">
      <c r="A24" s="112" t="s">
        <v>253</v>
      </c>
      <c r="B24" s="110"/>
      <c r="C24" s="110"/>
      <c r="D24" s="110">
        <v>0</v>
      </c>
      <c r="E24" s="110"/>
      <c r="F24" s="110"/>
      <c r="G24" s="110">
        <v>0</v>
      </c>
    </row>
    <row r="25" spans="1:7">
      <c r="A25" s="111" t="s">
        <v>254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</row>
    <row r="26" spans="1:7">
      <c r="A26" s="112" t="s">
        <v>255</v>
      </c>
      <c r="B26" s="110"/>
      <c r="C26" s="110"/>
      <c r="D26" s="110">
        <v>0</v>
      </c>
      <c r="E26" s="110"/>
      <c r="F26" s="110"/>
      <c r="G26" s="110">
        <v>0</v>
      </c>
    </row>
    <row r="27" spans="1:7">
      <c r="A27" s="112" t="s">
        <v>256</v>
      </c>
      <c r="B27" s="110"/>
      <c r="C27" s="110"/>
      <c r="D27" s="110">
        <v>0</v>
      </c>
      <c r="E27" s="110"/>
      <c r="F27" s="110"/>
      <c r="G27" s="110">
        <v>0</v>
      </c>
    </row>
    <row r="28" spans="1:7">
      <c r="A28" s="112" t="s">
        <v>257</v>
      </c>
      <c r="B28" s="110"/>
      <c r="C28" s="110"/>
      <c r="D28" s="110">
        <v>0</v>
      </c>
      <c r="E28" s="110"/>
      <c r="F28" s="110"/>
      <c r="G28" s="110">
        <v>0</v>
      </c>
    </row>
    <row r="29" spans="1:7">
      <c r="A29" s="112" t="s">
        <v>258</v>
      </c>
      <c r="B29" s="110"/>
      <c r="C29" s="110"/>
      <c r="D29" s="110">
        <v>0</v>
      </c>
      <c r="E29" s="110"/>
      <c r="F29" s="110"/>
      <c r="G29" s="110">
        <v>0</v>
      </c>
    </row>
    <row r="30" spans="1:7">
      <c r="A30" s="112" t="s">
        <v>259</v>
      </c>
      <c r="B30" s="110"/>
      <c r="C30" s="110"/>
      <c r="D30" s="110">
        <v>0</v>
      </c>
      <c r="E30" s="110"/>
      <c r="F30" s="110"/>
      <c r="G30" s="110">
        <v>0</v>
      </c>
    </row>
    <row r="31" spans="1:7">
      <c r="A31" s="111" t="s">
        <v>260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</row>
    <row r="32" spans="1:7">
      <c r="A32" s="111" t="s">
        <v>261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</row>
    <row r="33" spans="1:7">
      <c r="A33" s="112" t="s">
        <v>262</v>
      </c>
      <c r="B33" s="110">
        <v>0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</row>
    <row r="34" spans="1:7">
      <c r="A34" s="111" t="s">
        <v>263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</row>
    <row r="35" spans="1:7">
      <c r="A35" s="112" t="s">
        <v>264</v>
      </c>
      <c r="B35" s="110"/>
      <c r="C35" s="110"/>
      <c r="D35" s="110">
        <v>0</v>
      </c>
      <c r="E35" s="110"/>
      <c r="F35" s="110"/>
      <c r="G35" s="110">
        <v>0</v>
      </c>
    </row>
    <row r="36" spans="1:7">
      <c r="A36" s="112" t="s">
        <v>265</v>
      </c>
      <c r="B36" s="110"/>
      <c r="C36" s="110"/>
      <c r="D36" s="110">
        <v>0</v>
      </c>
      <c r="E36" s="110"/>
      <c r="F36" s="110"/>
      <c r="G36" s="110">
        <v>0</v>
      </c>
    </row>
    <row r="37" spans="1:7">
      <c r="A37" s="109" t="s">
        <v>266</v>
      </c>
      <c r="B37" s="120">
        <f>+B10+B12</f>
        <v>55968779.019999996</v>
      </c>
      <c r="C37" s="120">
        <f t="shared" ref="C37:G37" si="0">+C10+C12</f>
        <v>220141</v>
      </c>
      <c r="D37" s="120">
        <f t="shared" si="0"/>
        <v>56188920.019999996</v>
      </c>
      <c r="E37" s="120">
        <f t="shared" si="0"/>
        <v>56188920.019999996</v>
      </c>
      <c r="F37" s="120">
        <f t="shared" si="0"/>
        <v>56188920.019999996</v>
      </c>
      <c r="G37" s="120">
        <f t="shared" si="0"/>
        <v>-30326914.359999999</v>
      </c>
    </row>
    <row r="38" spans="1:7">
      <c r="A38" s="109" t="s">
        <v>267</v>
      </c>
      <c r="B38" s="114"/>
      <c r="C38" s="114"/>
      <c r="D38" s="114"/>
      <c r="E38" s="114"/>
      <c r="F38" s="114"/>
      <c r="G38" s="113">
        <v>0</v>
      </c>
    </row>
    <row r="39" spans="1:7">
      <c r="A39" s="115"/>
      <c r="B39" s="110"/>
      <c r="C39" s="110"/>
      <c r="D39" s="110"/>
      <c r="E39" s="110"/>
      <c r="F39" s="110"/>
      <c r="G39" s="110"/>
    </row>
    <row r="40" spans="1:7">
      <c r="A40" s="109" t="s">
        <v>268</v>
      </c>
      <c r="B40" s="110"/>
      <c r="C40" s="110"/>
      <c r="D40" s="110"/>
      <c r="E40" s="110"/>
      <c r="F40" s="110"/>
      <c r="G40" s="110"/>
    </row>
    <row r="41" spans="1:7">
      <c r="A41" s="111" t="s">
        <v>269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</row>
    <row r="42" spans="1:7">
      <c r="A42" s="112" t="s">
        <v>270</v>
      </c>
      <c r="B42" s="110"/>
      <c r="C42" s="110"/>
      <c r="D42" s="110">
        <v>0</v>
      </c>
      <c r="E42" s="110"/>
      <c r="F42" s="110"/>
      <c r="G42" s="110">
        <v>0</v>
      </c>
    </row>
    <row r="43" spans="1:7">
      <c r="A43" s="112" t="s">
        <v>271</v>
      </c>
      <c r="B43" s="110"/>
      <c r="C43" s="110"/>
      <c r="D43" s="110">
        <v>0</v>
      </c>
      <c r="E43" s="110"/>
      <c r="F43" s="110"/>
      <c r="G43" s="110">
        <v>0</v>
      </c>
    </row>
    <row r="44" spans="1:7">
      <c r="A44" s="112" t="s">
        <v>272</v>
      </c>
      <c r="B44" s="110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</row>
    <row r="45" spans="1:7" ht="132.6">
      <c r="A45" s="116" t="s">
        <v>273</v>
      </c>
      <c r="B45" s="110">
        <v>0</v>
      </c>
      <c r="C45" s="110">
        <v>0</v>
      </c>
      <c r="D45" s="110">
        <v>0</v>
      </c>
      <c r="E45" s="110">
        <v>0</v>
      </c>
      <c r="F45" s="110">
        <v>0</v>
      </c>
      <c r="G45" s="110">
        <v>0</v>
      </c>
    </row>
    <row r="46" spans="1:7">
      <c r="A46" s="112" t="s">
        <v>274</v>
      </c>
      <c r="B46" s="110"/>
      <c r="C46" s="110"/>
      <c r="D46" s="110">
        <v>0</v>
      </c>
      <c r="E46" s="110"/>
      <c r="F46" s="110"/>
      <c r="G46" s="110">
        <v>0</v>
      </c>
    </row>
    <row r="47" spans="1:7">
      <c r="A47" s="112" t="s">
        <v>275</v>
      </c>
      <c r="B47" s="110"/>
      <c r="C47" s="110"/>
      <c r="D47" s="110">
        <v>0</v>
      </c>
      <c r="E47" s="110"/>
      <c r="F47" s="110"/>
      <c r="G47" s="110">
        <v>0</v>
      </c>
    </row>
    <row r="48" spans="1:7">
      <c r="A48" s="112" t="s">
        <v>276</v>
      </c>
      <c r="B48" s="110"/>
      <c r="C48" s="110"/>
      <c r="D48" s="110">
        <v>0</v>
      </c>
      <c r="E48" s="110"/>
      <c r="F48" s="110"/>
      <c r="G48" s="110">
        <v>0</v>
      </c>
    </row>
    <row r="49" spans="1:7">
      <c r="A49" s="112" t="s">
        <v>277</v>
      </c>
      <c r="B49" s="110"/>
      <c r="C49" s="110"/>
      <c r="D49" s="110">
        <v>0</v>
      </c>
      <c r="E49" s="110"/>
      <c r="F49" s="110"/>
      <c r="G49" s="110">
        <v>0</v>
      </c>
    </row>
    <row r="50" spans="1:7">
      <c r="A50" s="111" t="s">
        <v>278</v>
      </c>
      <c r="B50" s="110">
        <v>0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</row>
    <row r="51" spans="1:7">
      <c r="A51" s="112" t="s">
        <v>279</v>
      </c>
      <c r="B51" s="110"/>
      <c r="C51" s="110"/>
      <c r="D51" s="110">
        <v>0</v>
      </c>
      <c r="E51" s="110"/>
      <c r="F51" s="110"/>
      <c r="G51" s="110">
        <v>0</v>
      </c>
    </row>
    <row r="52" spans="1:7">
      <c r="A52" s="112" t="s">
        <v>280</v>
      </c>
      <c r="B52" s="110"/>
      <c r="C52" s="110"/>
      <c r="D52" s="110">
        <v>0</v>
      </c>
      <c r="E52" s="110"/>
      <c r="F52" s="110"/>
      <c r="G52" s="110">
        <v>0</v>
      </c>
    </row>
    <row r="53" spans="1:7">
      <c r="A53" s="112" t="s">
        <v>281</v>
      </c>
      <c r="B53" s="110"/>
      <c r="C53" s="110"/>
      <c r="D53" s="110">
        <v>0</v>
      </c>
      <c r="E53" s="110"/>
      <c r="F53" s="110"/>
      <c r="G53" s="110">
        <v>0</v>
      </c>
    </row>
    <row r="54" spans="1:7">
      <c r="A54" s="112" t="s">
        <v>282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</row>
    <row r="55" spans="1:7">
      <c r="A55" s="111" t="s">
        <v>283</v>
      </c>
      <c r="B55" s="110">
        <v>0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</row>
    <row r="56" spans="1:7">
      <c r="A56" s="112" t="s">
        <v>284</v>
      </c>
      <c r="B56" s="110"/>
      <c r="C56" s="110"/>
      <c r="D56" s="110">
        <v>0</v>
      </c>
      <c r="E56" s="110"/>
      <c r="F56" s="110"/>
      <c r="G56" s="110">
        <v>0</v>
      </c>
    </row>
    <row r="57" spans="1:7">
      <c r="A57" s="112" t="s">
        <v>285</v>
      </c>
      <c r="B57" s="110"/>
      <c r="C57" s="110"/>
      <c r="D57" s="110">
        <v>0</v>
      </c>
      <c r="E57" s="110"/>
      <c r="F57" s="110"/>
      <c r="G57" s="110">
        <v>0</v>
      </c>
    </row>
    <row r="58" spans="1:7">
      <c r="A58" s="111" t="s">
        <v>286</v>
      </c>
      <c r="B58" s="110"/>
      <c r="C58" s="110"/>
      <c r="D58" s="110">
        <v>0</v>
      </c>
      <c r="E58" s="110"/>
      <c r="F58" s="110"/>
      <c r="G58" s="110">
        <v>0</v>
      </c>
    </row>
    <row r="59" spans="1:7">
      <c r="A59" s="111" t="s">
        <v>287</v>
      </c>
      <c r="B59" s="110"/>
      <c r="C59" s="110"/>
      <c r="D59" s="110">
        <v>0</v>
      </c>
      <c r="E59" s="110"/>
      <c r="F59" s="110"/>
      <c r="G59" s="110">
        <v>0</v>
      </c>
    </row>
    <row r="60" spans="1:7">
      <c r="A60" s="109" t="s">
        <v>288</v>
      </c>
      <c r="B60" s="120">
        <v>0</v>
      </c>
      <c r="C60" s="120">
        <v>0</v>
      </c>
      <c r="D60" s="120">
        <v>0</v>
      </c>
      <c r="E60" s="120">
        <v>0</v>
      </c>
      <c r="F60" s="120">
        <v>0</v>
      </c>
      <c r="G60" s="120">
        <v>0</v>
      </c>
    </row>
    <row r="61" spans="1:7">
      <c r="A61" s="115"/>
      <c r="B61" s="110"/>
      <c r="C61" s="110"/>
      <c r="D61" s="110"/>
      <c r="E61" s="110"/>
      <c r="F61" s="110"/>
      <c r="G61" s="110"/>
    </row>
    <row r="62" spans="1:7">
      <c r="A62" s="109" t="s">
        <v>289</v>
      </c>
      <c r="B62" s="120">
        <v>0</v>
      </c>
      <c r="C62" s="120">
        <v>0</v>
      </c>
      <c r="D62" s="120">
        <v>0</v>
      </c>
      <c r="E62" s="120">
        <v>0</v>
      </c>
      <c r="F62" s="120">
        <v>0</v>
      </c>
      <c r="G62" s="120">
        <v>0</v>
      </c>
    </row>
    <row r="63" spans="1:7">
      <c r="A63" s="111" t="s">
        <v>290</v>
      </c>
      <c r="B63" s="110">
        <v>0</v>
      </c>
      <c r="C63" s="110">
        <v>0</v>
      </c>
      <c r="D63" s="110">
        <v>0</v>
      </c>
      <c r="E63" s="110">
        <v>0</v>
      </c>
      <c r="F63" s="110">
        <v>0</v>
      </c>
      <c r="G63" s="110">
        <v>0</v>
      </c>
    </row>
    <row r="64" spans="1:7">
      <c r="A64" s="115"/>
      <c r="B64" s="110"/>
      <c r="C64" s="110"/>
      <c r="D64" s="110"/>
      <c r="E64" s="110"/>
      <c r="F64" s="110"/>
      <c r="G64" s="110"/>
    </row>
    <row r="65" spans="1:7">
      <c r="A65" s="109" t="s">
        <v>291</v>
      </c>
      <c r="B65" s="120">
        <f>+B37</f>
        <v>55968779.019999996</v>
      </c>
      <c r="C65" s="120">
        <f t="shared" ref="C65:G65" si="1">+C37</f>
        <v>220141</v>
      </c>
      <c r="D65" s="120">
        <f t="shared" si="1"/>
        <v>56188920.019999996</v>
      </c>
      <c r="E65" s="120">
        <f t="shared" si="1"/>
        <v>56188920.019999996</v>
      </c>
      <c r="F65" s="120">
        <f t="shared" si="1"/>
        <v>56188920.019999996</v>
      </c>
      <c r="G65" s="120">
        <f t="shared" si="1"/>
        <v>-30326914.359999999</v>
      </c>
    </row>
    <row r="66" spans="1:7">
      <c r="A66" s="115"/>
      <c r="B66" s="110"/>
      <c r="C66" s="110"/>
      <c r="D66" s="110"/>
      <c r="E66" s="110"/>
      <c r="F66" s="110"/>
      <c r="G66" s="110"/>
    </row>
    <row r="67" spans="1:7">
      <c r="A67" s="109" t="s">
        <v>292</v>
      </c>
      <c r="B67" s="110"/>
      <c r="C67" s="110"/>
      <c r="D67" s="110"/>
      <c r="E67" s="110"/>
      <c r="F67" s="110"/>
      <c r="G67" s="110"/>
    </row>
    <row r="68" spans="1:7">
      <c r="A68" s="111" t="s">
        <v>293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</row>
    <row r="69" spans="1:7">
      <c r="A69" s="111" t="s">
        <v>294</v>
      </c>
      <c r="B69" s="110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</row>
    <row r="70" spans="1:7">
      <c r="A70" s="117" t="s">
        <v>295</v>
      </c>
      <c r="B70" s="113">
        <v>0</v>
      </c>
      <c r="C70" s="113">
        <v>0</v>
      </c>
      <c r="D70" s="113">
        <v>0</v>
      </c>
      <c r="E70" s="113">
        <v>0</v>
      </c>
      <c r="F70" s="113">
        <v>0</v>
      </c>
      <c r="G70" s="113">
        <v>0</v>
      </c>
    </row>
    <row r="71" spans="1:7">
      <c r="A71" s="118"/>
      <c r="B71" s="119"/>
      <c r="C71" s="119"/>
      <c r="D71" s="119"/>
      <c r="E71" s="119"/>
      <c r="F71" s="119"/>
      <c r="G71" s="119"/>
    </row>
    <row r="73" spans="1:7">
      <c r="A73" s="101"/>
      <c r="B73" s="101"/>
      <c r="C73" s="101"/>
      <c r="D73" s="101"/>
      <c r="E73" s="122"/>
      <c r="F73" s="121"/>
      <c r="G73" s="101"/>
    </row>
  </sheetData>
  <mergeCells count="2">
    <mergeCell ref="A1:G1"/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BBD29-C592-4E35-8738-B169236A8EC1}">
  <dimension ref="A1:H155"/>
  <sheetViews>
    <sheetView topLeftCell="A67" workbookViewId="0">
      <selection activeCell="B11" sqref="B11"/>
    </sheetView>
  </sheetViews>
  <sheetFormatPr baseColWidth="10" defaultRowHeight="13.2"/>
  <cols>
    <col min="1" max="1" width="4" bestFit="1" customWidth="1"/>
    <col min="2" max="2" width="55.44140625" bestFit="1" customWidth="1"/>
  </cols>
  <sheetData>
    <row r="1" spans="1:8" ht="52.2" customHeight="1">
      <c r="A1" s="123" t="s">
        <v>296</v>
      </c>
      <c r="B1" s="145"/>
      <c r="C1" s="145"/>
      <c r="D1" s="145"/>
      <c r="E1" s="145"/>
      <c r="F1" s="145"/>
      <c r="G1" s="145"/>
      <c r="H1" s="146"/>
    </row>
    <row r="2" spans="1:8">
      <c r="A2" s="123"/>
      <c r="B2" s="144"/>
      <c r="C2" s="124" t="s">
        <v>297</v>
      </c>
      <c r="D2" s="124"/>
      <c r="E2" s="124"/>
      <c r="F2" s="124"/>
      <c r="G2" s="124"/>
      <c r="H2" s="125"/>
    </row>
    <row r="3" spans="1:8" ht="20.399999999999999">
      <c r="A3" s="147" t="s">
        <v>0</v>
      </c>
      <c r="B3" s="148"/>
      <c r="C3" s="134" t="s">
        <v>298</v>
      </c>
      <c r="D3" s="127" t="s">
        <v>299</v>
      </c>
      <c r="E3" s="134" t="s">
        <v>300</v>
      </c>
      <c r="F3" s="134" t="s">
        <v>188</v>
      </c>
      <c r="G3" s="134" t="s">
        <v>301</v>
      </c>
      <c r="H3" s="126" t="s">
        <v>302</v>
      </c>
    </row>
    <row r="4" spans="1:8">
      <c r="A4" s="149" t="s">
        <v>303</v>
      </c>
      <c r="B4" s="150"/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</row>
    <row r="5" spans="1:8">
      <c r="A5" s="151" t="s">
        <v>304</v>
      </c>
      <c r="B5" s="152"/>
      <c r="C5" s="129">
        <v>0</v>
      </c>
      <c r="D5" s="129">
        <v>0</v>
      </c>
      <c r="E5" s="129">
        <v>0</v>
      </c>
      <c r="F5" s="129">
        <v>0</v>
      </c>
      <c r="G5" s="129">
        <v>0</v>
      </c>
      <c r="H5" s="129">
        <v>0</v>
      </c>
    </row>
    <row r="6" spans="1:8">
      <c r="A6" s="135" t="s">
        <v>305</v>
      </c>
      <c r="B6" s="136" t="s">
        <v>306</v>
      </c>
      <c r="C6" s="130"/>
      <c r="D6" s="130"/>
      <c r="E6" s="130">
        <v>0</v>
      </c>
      <c r="F6" s="130"/>
      <c r="G6" s="130"/>
      <c r="H6" s="130">
        <v>0</v>
      </c>
    </row>
    <row r="7" spans="1:8">
      <c r="A7" s="135" t="s">
        <v>307</v>
      </c>
      <c r="B7" s="136" t="s">
        <v>308</v>
      </c>
      <c r="C7" s="130"/>
      <c r="D7" s="130"/>
      <c r="E7" s="130">
        <v>0</v>
      </c>
      <c r="F7" s="130"/>
      <c r="G7" s="130"/>
      <c r="H7" s="130">
        <v>0</v>
      </c>
    </row>
    <row r="8" spans="1:8">
      <c r="A8" s="135" t="s">
        <v>309</v>
      </c>
      <c r="B8" s="136" t="s">
        <v>310</v>
      </c>
      <c r="C8" s="130"/>
      <c r="D8" s="130"/>
      <c r="E8" s="130">
        <v>0</v>
      </c>
      <c r="F8" s="130"/>
      <c r="G8" s="130"/>
      <c r="H8" s="130">
        <v>0</v>
      </c>
    </row>
    <row r="9" spans="1:8">
      <c r="A9" s="135" t="s">
        <v>311</v>
      </c>
      <c r="B9" s="136" t="s">
        <v>312</v>
      </c>
      <c r="C9" s="130"/>
      <c r="D9" s="130"/>
      <c r="E9" s="130">
        <v>0</v>
      </c>
      <c r="F9" s="130"/>
      <c r="G9" s="130"/>
      <c r="H9" s="130">
        <v>0</v>
      </c>
    </row>
    <row r="10" spans="1:8">
      <c r="A10" s="135" t="s">
        <v>313</v>
      </c>
      <c r="B10" s="136" t="s">
        <v>314</v>
      </c>
      <c r="C10" s="130"/>
      <c r="D10" s="130"/>
      <c r="E10" s="130">
        <v>0</v>
      </c>
      <c r="F10" s="130"/>
      <c r="G10" s="130"/>
      <c r="H10" s="130">
        <v>0</v>
      </c>
    </row>
    <row r="11" spans="1:8">
      <c r="A11" s="135" t="s">
        <v>315</v>
      </c>
      <c r="B11" s="136" t="s">
        <v>316</v>
      </c>
      <c r="C11" s="130"/>
      <c r="D11" s="130"/>
      <c r="E11" s="130">
        <v>0</v>
      </c>
      <c r="F11" s="130"/>
      <c r="G11" s="130"/>
      <c r="H11" s="130">
        <v>0</v>
      </c>
    </row>
    <row r="12" spans="1:8">
      <c r="A12" s="135" t="s">
        <v>317</v>
      </c>
      <c r="B12" s="136" t="s">
        <v>318</v>
      </c>
      <c r="C12" s="130"/>
      <c r="D12" s="130"/>
      <c r="E12" s="130">
        <v>0</v>
      </c>
      <c r="F12" s="130"/>
      <c r="G12" s="130"/>
      <c r="H12" s="130">
        <v>0</v>
      </c>
    </row>
    <row r="13" spans="1:8">
      <c r="A13" s="151" t="s">
        <v>319</v>
      </c>
      <c r="B13" s="152"/>
      <c r="C13" s="129">
        <v>0</v>
      </c>
      <c r="D13" s="129">
        <v>0</v>
      </c>
      <c r="E13" s="129">
        <v>0</v>
      </c>
      <c r="F13" s="129">
        <v>0</v>
      </c>
      <c r="G13" s="129">
        <v>0</v>
      </c>
      <c r="H13" s="129">
        <v>0</v>
      </c>
    </row>
    <row r="14" spans="1:8">
      <c r="A14" s="135" t="s">
        <v>320</v>
      </c>
      <c r="B14" s="136" t="s">
        <v>321</v>
      </c>
      <c r="C14" s="130"/>
      <c r="D14" s="130"/>
      <c r="E14" s="130">
        <v>0</v>
      </c>
      <c r="F14" s="130"/>
      <c r="G14" s="130"/>
      <c r="H14" s="130">
        <v>0</v>
      </c>
    </row>
    <row r="15" spans="1:8">
      <c r="A15" s="135" t="s">
        <v>322</v>
      </c>
      <c r="B15" s="136" t="s">
        <v>323</v>
      </c>
      <c r="C15" s="130"/>
      <c r="D15" s="130"/>
      <c r="E15" s="130">
        <v>0</v>
      </c>
      <c r="F15" s="130"/>
      <c r="G15" s="130"/>
      <c r="H15" s="130">
        <v>0</v>
      </c>
    </row>
    <row r="16" spans="1:8">
      <c r="A16" s="135" t="s">
        <v>324</v>
      </c>
      <c r="B16" s="136" t="s">
        <v>325</v>
      </c>
      <c r="C16" s="130"/>
      <c r="D16" s="130"/>
      <c r="E16" s="130">
        <v>0</v>
      </c>
      <c r="F16" s="130"/>
      <c r="G16" s="130"/>
      <c r="H16" s="130">
        <v>0</v>
      </c>
    </row>
    <row r="17" spans="1:8">
      <c r="A17" s="135" t="s">
        <v>326</v>
      </c>
      <c r="B17" s="136" t="s">
        <v>327</v>
      </c>
      <c r="C17" s="130"/>
      <c r="D17" s="130"/>
      <c r="E17" s="130">
        <v>0</v>
      </c>
      <c r="F17" s="130"/>
      <c r="G17" s="130"/>
      <c r="H17" s="130">
        <v>0</v>
      </c>
    </row>
    <row r="18" spans="1:8">
      <c r="A18" s="135" t="s">
        <v>328</v>
      </c>
      <c r="B18" s="136" t="s">
        <v>329</v>
      </c>
      <c r="C18" s="130"/>
      <c r="D18" s="130"/>
      <c r="E18" s="130">
        <v>0</v>
      </c>
      <c r="F18" s="130"/>
      <c r="G18" s="130"/>
      <c r="H18" s="130">
        <v>0</v>
      </c>
    </row>
    <row r="19" spans="1:8">
      <c r="A19" s="135" t="s">
        <v>330</v>
      </c>
      <c r="B19" s="136" t="s">
        <v>331</v>
      </c>
      <c r="C19" s="130"/>
      <c r="D19" s="130"/>
      <c r="E19" s="130">
        <v>0</v>
      </c>
      <c r="F19" s="130"/>
      <c r="G19" s="130"/>
      <c r="H19" s="130">
        <v>0</v>
      </c>
    </row>
    <row r="20" spans="1:8">
      <c r="A20" s="135" t="s">
        <v>332</v>
      </c>
      <c r="B20" s="136" t="s">
        <v>333</v>
      </c>
      <c r="C20" s="130"/>
      <c r="D20" s="130"/>
      <c r="E20" s="130">
        <v>0</v>
      </c>
      <c r="F20" s="130"/>
      <c r="G20" s="130"/>
      <c r="H20" s="130">
        <v>0</v>
      </c>
    </row>
    <row r="21" spans="1:8">
      <c r="A21" s="135" t="s">
        <v>334</v>
      </c>
      <c r="B21" s="136" t="s">
        <v>335</v>
      </c>
      <c r="C21" s="130"/>
      <c r="D21" s="130"/>
      <c r="E21" s="130">
        <v>0</v>
      </c>
      <c r="F21" s="130"/>
      <c r="G21" s="130"/>
      <c r="H21" s="130">
        <v>0</v>
      </c>
    </row>
    <row r="22" spans="1:8">
      <c r="A22" s="135" t="s">
        <v>336</v>
      </c>
      <c r="B22" s="136" t="s">
        <v>337</v>
      </c>
      <c r="C22" s="130"/>
      <c r="D22" s="130"/>
      <c r="E22" s="130">
        <v>0</v>
      </c>
      <c r="F22" s="130"/>
      <c r="G22" s="130"/>
      <c r="H22" s="130">
        <v>0</v>
      </c>
    </row>
    <row r="23" spans="1:8">
      <c r="A23" s="151" t="s">
        <v>338</v>
      </c>
      <c r="B23" s="152"/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</row>
    <row r="24" spans="1:8">
      <c r="A24" s="135" t="s">
        <v>339</v>
      </c>
      <c r="B24" s="136" t="s">
        <v>340</v>
      </c>
      <c r="C24" s="130"/>
      <c r="D24" s="130"/>
      <c r="E24" s="130">
        <v>0</v>
      </c>
      <c r="F24" s="130"/>
      <c r="G24" s="130"/>
      <c r="H24" s="130">
        <v>0</v>
      </c>
    </row>
    <row r="25" spans="1:8">
      <c r="A25" s="135" t="s">
        <v>341</v>
      </c>
      <c r="B25" s="136" t="s">
        <v>342</v>
      </c>
      <c r="C25" s="130"/>
      <c r="D25" s="130"/>
      <c r="E25" s="130">
        <v>0</v>
      </c>
      <c r="F25" s="130"/>
      <c r="G25" s="130"/>
      <c r="H25" s="130">
        <v>0</v>
      </c>
    </row>
    <row r="26" spans="1:8">
      <c r="A26" s="135" t="s">
        <v>343</v>
      </c>
      <c r="B26" s="136" t="s">
        <v>344</v>
      </c>
      <c r="C26" s="130"/>
      <c r="D26" s="130"/>
      <c r="E26" s="130">
        <v>0</v>
      </c>
      <c r="F26" s="130"/>
      <c r="G26" s="130"/>
      <c r="H26" s="130">
        <v>0</v>
      </c>
    </row>
    <row r="27" spans="1:8">
      <c r="A27" s="135" t="s">
        <v>345</v>
      </c>
      <c r="B27" s="136" t="s">
        <v>346</v>
      </c>
      <c r="C27" s="130"/>
      <c r="D27" s="130"/>
      <c r="E27" s="130">
        <v>0</v>
      </c>
      <c r="F27" s="130"/>
      <c r="G27" s="130"/>
      <c r="H27" s="130">
        <v>0</v>
      </c>
    </row>
    <row r="28" spans="1:8">
      <c r="A28" s="135" t="s">
        <v>347</v>
      </c>
      <c r="B28" s="136" t="s">
        <v>348</v>
      </c>
      <c r="C28" s="130"/>
      <c r="D28" s="130"/>
      <c r="E28" s="130">
        <v>0</v>
      </c>
      <c r="F28" s="130"/>
      <c r="G28" s="130"/>
      <c r="H28" s="130">
        <v>0</v>
      </c>
    </row>
    <row r="29" spans="1:8">
      <c r="A29" s="135" t="s">
        <v>349</v>
      </c>
      <c r="B29" s="136" t="s">
        <v>350</v>
      </c>
      <c r="C29" s="130"/>
      <c r="D29" s="130"/>
      <c r="E29" s="130">
        <v>0</v>
      </c>
      <c r="F29" s="130"/>
      <c r="G29" s="130"/>
      <c r="H29" s="130">
        <v>0</v>
      </c>
    </row>
    <row r="30" spans="1:8">
      <c r="A30" s="135" t="s">
        <v>351</v>
      </c>
      <c r="B30" s="136" t="s">
        <v>352</v>
      </c>
      <c r="C30" s="130"/>
      <c r="D30" s="130"/>
      <c r="E30" s="130">
        <v>0</v>
      </c>
      <c r="F30" s="130"/>
      <c r="G30" s="130"/>
      <c r="H30" s="130">
        <v>0</v>
      </c>
    </row>
    <row r="31" spans="1:8">
      <c r="A31" s="135" t="s">
        <v>353</v>
      </c>
      <c r="B31" s="136" t="s">
        <v>354</v>
      </c>
      <c r="C31" s="130"/>
      <c r="D31" s="130"/>
      <c r="E31" s="130">
        <v>0</v>
      </c>
      <c r="F31" s="130"/>
      <c r="G31" s="130"/>
      <c r="H31" s="130">
        <v>0</v>
      </c>
    </row>
    <row r="32" spans="1:8">
      <c r="A32" s="135" t="s">
        <v>355</v>
      </c>
      <c r="B32" s="136" t="s">
        <v>356</v>
      </c>
      <c r="C32" s="130"/>
      <c r="D32" s="130"/>
      <c r="E32" s="130">
        <v>0</v>
      </c>
      <c r="F32" s="130"/>
      <c r="G32" s="130"/>
      <c r="H32" s="130">
        <v>0</v>
      </c>
    </row>
    <row r="33" spans="1:8">
      <c r="A33" s="151" t="s">
        <v>357</v>
      </c>
      <c r="B33" s="152"/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</row>
    <row r="34" spans="1:8">
      <c r="A34" s="135" t="s">
        <v>358</v>
      </c>
      <c r="B34" s="136" t="s">
        <v>359</v>
      </c>
      <c r="C34" s="130"/>
      <c r="D34" s="130"/>
      <c r="E34" s="130">
        <v>0</v>
      </c>
      <c r="F34" s="130"/>
      <c r="G34" s="130"/>
      <c r="H34" s="130">
        <v>0</v>
      </c>
    </row>
    <row r="35" spans="1:8">
      <c r="A35" s="135" t="s">
        <v>360</v>
      </c>
      <c r="B35" s="136" t="s">
        <v>361</v>
      </c>
      <c r="C35" s="130"/>
      <c r="D35" s="130"/>
      <c r="E35" s="130">
        <v>0</v>
      </c>
      <c r="F35" s="130"/>
      <c r="G35" s="130"/>
      <c r="H35" s="130">
        <v>0</v>
      </c>
    </row>
    <row r="36" spans="1:8">
      <c r="A36" s="135" t="s">
        <v>362</v>
      </c>
      <c r="B36" s="136" t="s">
        <v>363</v>
      </c>
      <c r="C36" s="130"/>
      <c r="D36" s="130"/>
      <c r="E36" s="130">
        <v>0</v>
      </c>
      <c r="F36" s="130"/>
      <c r="G36" s="130"/>
      <c r="H36" s="130">
        <v>0</v>
      </c>
    </row>
    <row r="37" spans="1:8">
      <c r="A37" s="135" t="s">
        <v>364</v>
      </c>
      <c r="B37" s="136" t="s">
        <v>365</v>
      </c>
      <c r="C37" s="130"/>
      <c r="D37" s="130"/>
      <c r="E37" s="130">
        <v>0</v>
      </c>
      <c r="F37" s="130"/>
      <c r="G37" s="130"/>
      <c r="H37" s="130">
        <v>0</v>
      </c>
    </row>
    <row r="38" spans="1:8">
      <c r="A38" s="135" t="s">
        <v>366</v>
      </c>
      <c r="B38" s="136" t="s">
        <v>367</v>
      </c>
      <c r="C38" s="130"/>
      <c r="D38" s="130"/>
      <c r="E38" s="130">
        <v>0</v>
      </c>
      <c r="F38" s="130"/>
      <c r="G38" s="130"/>
      <c r="H38" s="130">
        <v>0</v>
      </c>
    </row>
    <row r="39" spans="1:8">
      <c r="A39" s="135" t="s">
        <v>368</v>
      </c>
      <c r="B39" s="136" t="s">
        <v>369</v>
      </c>
      <c r="C39" s="130"/>
      <c r="D39" s="130"/>
      <c r="E39" s="130">
        <v>0</v>
      </c>
      <c r="F39" s="130"/>
      <c r="G39" s="130"/>
      <c r="H39" s="130">
        <v>0</v>
      </c>
    </row>
    <row r="40" spans="1:8">
      <c r="A40" s="137"/>
      <c r="B40" s="136" t="s">
        <v>370</v>
      </c>
      <c r="C40" s="130"/>
      <c r="D40" s="130"/>
      <c r="E40" s="130">
        <v>0</v>
      </c>
      <c r="F40" s="130"/>
      <c r="G40" s="130"/>
      <c r="H40" s="130">
        <v>0</v>
      </c>
    </row>
    <row r="41" spans="1:8">
      <c r="A41" s="137"/>
      <c r="B41" s="136" t="s">
        <v>371</v>
      </c>
      <c r="C41" s="130"/>
      <c r="D41" s="130"/>
      <c r="E41" s="130">
        <v>0</v>
      </c>
      <c r="F41" s="130"/>
      <c r="G41" s="130"/>
      <c r="H41" s="130">
        <v>0</v>
      </c>
    </row>
    <row r="42" spans="1:8">
      <c r="A42" s="135" t="s">
        <v>372</v>
      </c>
      <c r="B42" s="136" t="s">
        <v>373</v>
      </c>
      <c r="C42" s="130"/>
      <c r="D42" s="130"/>
      <c r="E42" s="130">
        <v>0</v>
      </c>
      <c r="F42" s="130"/>
      <c r="G42" s="130"/>
      <c r="H42" s="130">
        <v>0</v>
      </c>
    </row>
    <row r="43" spans="1:8">
      <c r="A43" s="151" t="s">
        <v>374</v>
      </c>
      <c r="B43" s="152"/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</row>
    <row r="44" spans="1:8">
      <c r="A44" s="135" t="s">
        <v>375</v>
      </c>
      <c r="B44" s="136" t="s">
        <v>376</v>
      </c>
      <c r="C44" s="130"/>
      <c r="D44" s="130"/>
      <c r="E44" s="130">
        <v>0</v>
      </c>
      <c r="F44" s="130"/>
      <c r="G44" s="130"/>
      <c r="H44" s="130">
        <v>0</v>
      </c>
    </row>
    <row r="45" spans="1:8">
      <c r="A45" s="135" t="s">
        <v>377</v>
      </c>
      <c r="B45" s="136" t="s">
        <v>378</v>
      </c>
      <c r="C45" s="130"/>
      <c r="D45" s="130"/>
      <c r="E45" s="130">
        <v>0</v>
      </c>
      <c r="F45" s="130"/>
      <c r="G45" s="130"/>
      <c r="H45" s="130">
        <v>0</v>
      </c>
    </row>
    <row r="46" spans="1:8">
      <c r="A46" s="135" t="s">
        <v>379</v>
      </c>
      <c r="B46" s="136" t="s">
        <v>380</v>
      </c>
      <c r="C46" s="130"/>
      <c r="D46" s="130"/>
      <c r="E46" s="130">
        <v>0</v>
      </c>
      <c r="F46" s="130"/>
      <c r="G46" s="130"/>
      <c r="H46" s="130">
        <v>0</v>
      </c>
    </row>
    <row r="47" spans="1:8">
      <c r="A47" s="135" t="s">
        <v>381</v>
      </c>
      <c r="B47" s="136" t="s">
        <v>382</v>
      </c>
      <c r="C47" s="130"/>
      <c r="D47" s="130"/>
      <c r="E47" s="130">
        <v>0</v>
      </c>
      <c r="F47" s="130"/>
      <c r="G47" s="130"/>
      <c r="H47" s="130">
        <v>0</v>
      </c>
    </row>
    <row r="48" spans="1:8">
      <c r="A48" s="135" t="s">
        <v>383</v>
      </c>
      <c r="B48" s="136" t="s">
        <v>384</v>
      </c>
      <c r="C48" s="130"/>
      <c r="D48" s="130"/>
      <c r="E48" s="130">
        <v>0</v>
      </c>
      <c r="F48" s="130"/>
      <c r="G48" s="130"/>
      <c r="H48" s="130">
        <v>0</v>
      </c>
    </row>
    <row r="49" spans="1:8">
      <c r="A49" s="135" t="s">
        <v>385</v>
      </c>
      <c r="B49" s="136" t="s">
        <v>386</v>
      </c>
      <c r="C49" s="130"/>
      <c r="D49" s="130"/>
      <c r="E49" s="130">
        <v>0</v>
      </c>
      <c r="F49" s="130"/>
      <c r="G49" s="130"/>
      <c r="H49" s="130">
        <v>0</v>
      </c>
    </row>
    <row r="50" spans="1:8">
      <c r="A50" s="135" t="s">
        <v>387</v>
      </c>
      <c r="B50" s="136" t="s">
        <v>388</v>
      </c>
      <c r="C50" s="130"/>
      <c r="D50" s="130"/>
      <c r="E50" s="130">
        <v>0</v>
      </c>
      <c r="F50" s="130"/>
      <c r="G50" s="130"/>
      <c r="H50" s="130">
        <v>0</v>
      </c>
    </row>
    <row r="51" spans="1:8">
      <c r="A51" s="135" t="s">
        <v>389</v>
      </c>
      <c r="B51" s="136" t="s">
        <v>390</v>
      </c>
      <c r="C51" s="130"/>
      <c r="D51" s="130"/>
      <c r="E51" s="130">
        <v>0</v>
      </c>
      <c r="F51" s="130"/>
      <c r="G51" s="130"/>
      <c r="H51" s="130">
        <v>0</v>
      </c>
    </row>
    <row r="52" spans="1:8">
      <c r="A52" s="135" t="s">
        <v>391</v>
      </c>
      <c r="B52" s="136" t="s">
        <v>392</v>
      </c>
      <c r="C52" s="130"/>
      <c r="D52" s="130"/>
      <c r="E52" s="130">
        <v>0</v>
      </c>
      <c r="F52" s="130"/>
      <c r="G52" s="130"/>
      <c r="H52" s="130">
        <v>0</v>
      </c>
    </row>
    <row r="53" spans="1:8">
      <c r="A53" s="151" t="s">
        <v>393</v>
      </c>
      <c r="B53" s="152"/>
      <c r="C53" s="129">
        <v>0</v>
      </c>
      <c r="D53" s="129">
        <v>0</v>
      </c>
      <c r="E53" s="129">
        <v>0</v>
      </c>
      <c r="F53" s="129">
        <v>0</v>
      </c>
      <c r="G53" s="129">
        <v>0</v>
      </c>
      <c r="H53" s="129">
        <v>0</v>
      </c>
    </row>
    <row r="54" spans="1:8">
      <c r="A54" s="135" t="s">
        <v>394</v>
      </c>
      <c r="B54" s="136" t="s">
        <v>395</v>
      </c>
      <c r="C54" s="130"/>
      <c r="D54" s="130"/>
      <c r="E54" s="130">
        <v>0</v>
      </c>
      <c r="F54" s="130"/>
      <c r="G54" s="130"/>
      <c r="H54" s="130">
        <v>0</v>
      </c>
    </row>
    <row r="55" spans="1:8">
      <c r="A55" s="135" t="s">
        <v>396</v>
      </c>
      <c r="B55" s="136" t="s">
        <v>397</v>
      </c>
      <c r="C55" s="130"/>
      <c r="D55" s="130"/>
      <c r="E55" s="130">
        <v>0</v>
      </c>
      <c r="F55" s="130"/>
      <c r="G55" s="130"/>
      <c r="H55" s="130">
        <v>0</v>
      </c>
    </row>
    <row r="56" spans="1:8">
      <c r="A56" s="135" t="s">
        <v>398</v>
      </c>
      <c r="B56" s="136" t="s">
        <v>399</v>
      </c>
      <c r="C56" s="130"/>
      <c r="D56" s="130"/>
      <c r="E56" s="130">
        <v>0</v>
      </c>
      <c r="F56" s="130"/>
      <c r="G56" s="130"/>
      <c r="H56" s="130">
        <v>0</v>
      </c>
    </row>
    <row r="57" spans="1:8">
      <c r="A57" s="151" t="s">
        <v>400</v>
      </c>
      <c r="B57" s="152"/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</row>
    <row r="58" spans="1:8">
      <c r="A58" s="135" t="s">
        <v>401</v>
      </c>
      <c r="B58" s="136" t="s">
        <v>402</v>
      </c>
      <c r="C58" s="130"/>
      <c r="D58" s="130"/>
      <c r="E58" s="130">
        <v>0</v>
      </c>
      <c r="F58" s="130"/>
      <c r="G58" s="130"/>
      <c r="H58" s="130">
        <v>0</v>
      </c>
    </row>
    <row r="59" spans="1:8">
      <c r="A59" s="135" t="s">
        <v>403</v>
      </c>
      <c r="B59" s="136" t="s">
        <v>404</v>
      </c>
      <c r="C59" s="130"/>
      <c r="D59" s="130"/>
      <c r="E59" s="130">
        <v>0</v>
      </c>
      <c r="F59" s="130"/>
      <c r="G59" s="130"/>
      <c r="H59" s="130">
        <v>0</v>
      </c>
    </row>
    <row r="60" spans="1:8">
      <c r="A60" s="135" t="s">
        <v>405</v>
      </c>
      <c r="B60" s="136" t="s">
        <v>406</v>
      </c>
      <c r="C60" s="130"/>
      <c r="D60" s="130"/>
      <c r="E60" s="130">
        <v>0</v>
      </c>
      <c r="F60" s="130"/>
      <c r="G60" s="130"/>
      <c r="H60" s="130">
        <v>0</v>
      </c>
    </row>
    <row r="61" spans="1:8">
      <c r="A61" s="135" t="s">
        <v>407</v>
      </c>
      <c r="B61" s="136" t="s">
        <v>408</v>
      </c>
      <c r="C61" s="130"/>
      <c r="D61" s="130"/>
      <c r="E61" s="130">
        <v>0</v>
      </c>
      <c r="F61" s="130"/>
      <c r="G61" s="130"/>
      <c r="H61" s="130">
        <v>0</v>
      </c>
    </row>
    <row r="62" spans="1:8">
      <c r="A62" s="135" t="s">
        <v>409</v>
      </c>
      <c r="B62" s="136" t="s">
        <v>410</v>
      </c>
      <c r="C62" s="130"/>
      <c r="D62" s="130"/>
      <c r="E62" s="130">
        <v>0</v>
      </c>
      <c r="F62" s="130"/>
      <c r="G62" s="130"/>
      <c r="H62" s="130">
        <v>0</v>
      </c>
    </row>
    <row r="63" spans="1:8">
      <c r="A63" s="135" t="s">
        <v>411</v>
      </c>
      <c r="B63" s="136" t="s">
        <v>412</v>
      </c>
      <c r="C63" s="130"/>
      <c r="D63" s="130"/>
      <c r="E63" s="130">
        <v>0</v>
      </c>
      <c r="F63" s="130"/>
      <c r="G63" s="130"/>
      <c r="H63" s="130">
        <v>0</v>
      </c>
    </row>
    <row r="64" spans="1:8">
      <c r="A64" s="135"/>
      <c r="B64" s="136" t="s">
        <v>413</v>
      </c>
      <c r="C64" s="130"/>
      <c r="D64" s="130"/>
      <c r="E64" s="130">
        <v>0</v>
      </c>
      <c r="F64" s="130"/>
      <c r="G64" s="130"/>
      <c r="H64" s="130">
        <v>0</v>
      </c>
    </row>
    <row r="65" spans="1:8">
      <c r="A65" s="135" t="s">
        <v>414</v>
      </c>
      <c r="B65" s="136" t="s">
        <v>415</v>
      </c>
      <c r="C65" s="130"/>
      <c r="D65" s="130"/>
      <c r="E65" s="130">
        <v>0</v>
      </c>
      <c r="F65" s="130"/>
      <c r="G65" s="130"/>
      <c r="H65" s="130">
        <v>0</v>
      </c>
    </row>
    <row r="66" spans="1:8">
      <c r="A66" s="151" t="s">
        <v>416</v>
      </c>
      <c r="B66" s="152"/>
      <c r="C66" s="129">
        <v>0</v>
      </c>
      <c r="D66" s="129">
        <v>0</v>
      </c>
      <c r="E66" s="129">
        <v>0</v>
      </c>
      <c r="F66" s="129">
        <v>0</v>
      </c>
      <c r="G66" s="129">
        <v>0</v>
      </c>
      <c r="H66" s="129">
        <v>0</v>
      </c>
    </row>
    <row r="67" spans="1:8">
      <c r="A67" s="135" t="s">
        <v>417</v>
      </c>
      <c r="B67" s="136" t="s">
        <v>418</v>
      </c>
      <c r="C67" s="130"/>
      <c r="D67" s="130"/>
      <c r="E67" s="130">
        <v>0</v>
      </c>
      <c r="F67" s="130"/>
      <c r="G67" s="130"/>
      <c r="H67" s="130">
        <v>0</v>
      </c>
    </row>
    <row r="68" spans="1:8">
      <c r="A68" s="135" t="s">
        <v>419</v>
      </c>
      <c r="B68" s="136" t="s">
        <v>420</v>
      </c>
      <c r="C68" s="130"/>
      <c r="D68" s="130"/>
      <c r="E68" s="130">
        <v>0</v>
      </c>
      <c r="F68" s="130"/>
      <c r="G68" s="130"/>
      <c r="H68" s="130">
        <v>0</v>
      </c>
    </row>
    <row r="69" spans="1:8">
      <c r="A69" s="135" t="s">
        <v>421</v>
      </c>
      <c r="B69" s="136" t="s">
        <v>422</v>
      </c>
      <c r="C69" s="130"/>
      <c r="D69" s="130"/>
      <c r="E69" s="130">
        <v>0</v>
      </c>
      <c r="F69" s="130"/>
      <c r="G69" s="130"/>
      <c r="H69" s="130">
        <v>0</v>
      </c>
    </row>
    <row r="70" spans="1:8">
      <c r="A70" s="151" t="s">
        <v>423</v>
      </c>
      <c r="B70" s="152"/>
      <c r="C70" s="129">
        <v>0</v>
      </c>
      <c r="D70" s="129">
        <v>0</v>
      </c>
      <c r="E70" s="129">
        <v>0</v>
      </c>
      <c r="F70" s="129">
        <v>0</v>
      </c>
      <c r="G70" s="129">
        <v>0</v>
      </c>
      <c r="H70" s="129">
        <v>0</v>
      </c>
    </row>
    <row r="71" spans="1:8">
      <c r="A71" s="135" t="s">
        <v>424</v>
      </c>
      <c r="B71" s="136" t="s">
        <v>425</v>
      </c>
      <c r="C71" s="130"/>
      <c r="D71" s="130"/>
      <c r="E71" s="130">
        <v>0</v>
      </c>
      <c r="F71" s="130"/>
      <c r="G71" s="130"/>
      <c r="H71" s="130">
        <v>0</v>
      </c>
    </row>
    <row r="72" spans="1:8">
      <c r="A72" s="135" t="s">
        <v>426</v>
      </c>
      <c r="B72" s="136" t="s">
        <v>427</v>
      </c>
      <c r="C72" s="130"/>
      <c r="D72" s="130"/>
      <c r="E72" s="130">
        <v>0</v>
      </c>
      <c r="F72" s="130"/>
      <c r="G72" s="130"/>
      <c r="H72" s="130">
        <v>0</v>
      </c>
    </row>
    <row r="73" spans="1:8">
      <c r="A73" s="135" t="s">
        <v>428</v>
      </c>
      <c r="B73" s="136" t="s">
        <v>429</v>
      </c>
      <c r="C73" s="130"/>
      <c r="D73" s="130"/>
      <c r="E73" s="130">
        <v>0</v>
      </c>
      <c r="F73" s="130"/>
      <c r="G73" s="130"/>
      <c r="H73" s="130">
        <v>0</v>
      </c>
    </row>
    <row r="74" spans="1:8">
      <c r="A74" s="135" t="s">
        <v>430</v>
      </c>
      <c r="B74" s="136" t="s">
        <v>431</v>
      </c>
      <c r="C74" s="130"/>
      <c r="D74" s="130"/>
      <c r="E74" s="130">
        <v>0</v>
      </c>
      <c r="F74" s="130"/>
      <c r="G74" s="130"/>
      <c r="H74" s="130">
        <v>0</v>
      </c>
    </row>
    <row r="75" spans="1:8">
      <c r="A75" s="135" t="s">
        <v>432</v>
      </c>
      <c r="B75" s="136" t="s">
        <v>433</v>
      </c>
      <c r="C75" s="130"/>
      <c r="D75" s="130"/>
      <c r="E75" s="130">
        <v>0</v>
      </c>
      <c r="F75" s="130"/>
      <c r="G75" s="130"/>
      <c r="H75" s="130">
        <v>0</v>
      </c>
    </row>
    <row r="76" spans="1:8">
      <c r="A76" s="135" t="s">
        <v>434</v>
      </c>
      <c r="B76" s="136" t="s">
        <v>435</v>
      </c>
      <c r="C76" s="130"/>
      <c r="D76" s="130"/>
      <c r="E76" s="130">
        <v>0</v>
      </c>
      <c r="F76" s="130"/>
      <c r="G76" s="130"/>
      <c r="H76" s="130">
        <v>0</v>
      </c>
    </row>
    <row r="77" spans="1:8">
      <c r="A77" s="135" t="s">
        <v>436</v>
      </c>
      <c r="B77" s="136" t="s">
        <v>437</v>
      </c>
      <c r="C77" s="130"/>
      <c r="D77" s="130"/>
      <c r="E77" s="130">
        <v>0</v>
      </c>
      <c r="F77" s="130"/>
      <c r="G77" s="130"/>
      <c r="H77" s="130">
        <v>0</v>
      </c>
    </row>
    <row r="78" spans="1:8">
      <c r="A78" s="138"/>
      <c r="B78" s="139"/>
      <c r="C78" s="131"/>
      <c r="D78" s="131"/>
      <c r="E78" s="131"/>
      <c r="F78" s="131"/>
      <c r="G78" s="131"/>
      <c r="H78" s="131"/>
    </row>
    <row r="79" spans="1:8">
      <c r="A79" s="153" t="s">
        <v>438</v>
      </c>
      <c r="B79" s="154"/>
      <c r="C79" s="131">
        <v>0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</row>
    <row r="80" spans="1:8">
      <c r="A80" s="155" t="s">
        <v>304</v>
      </c>
      <c r="B80" s="156"/>
      <c r="C80" s="131">
        <v>0</v>
      </c>
      <c r="D80" s="131">
        <v>0</v>
      </c>
      <c r="E80" s="131">
        <v>0</v>
      </c>
      <c r="F80" s="131">
        <v>0</v>
      </c>
      <c r="G80" s="131">
        <v>0</v>
      </c>
      <c r="H80" s="131">
        <v>0</v>
      </c>
    </row>
    <row r="81" spans="1:8">
      <c r="A81" s="135" t="s">
        <v>439</v>
      </c>
      <c r="B81" s="140" t="s">
        <v>306</v>
      </c>
      <c r="C81" s="132"/>
      <c r="D81" s="132"/>
      <c r="E81" s="130">
        <v>0</v>
      </c>
      <c r="F81" s="132"/>
      <c r="G81" s="132"/>
      <c r="H81" s="132">
        <v>0</v>
      </c>
    </row>
    <row r="82" spans="1:8">
      <c r="A82" s="135" t="s">
        <v>440</v>
      </c>
      <c r="B82" s="140" t="s">
        <v>308</v>
      </c>
      <c r="C82" s="132"/>
      <c r="D82" s="132"/>
      <c r="E82" s="130">
        <v>0</v>
      </c>
      <c r="F82" s="132"/>
      <c r="G82" s="132"/>
      <c r="H82" s="132">
        <v>0</v>
      </c>
    </row>
    <row r="83" spans="1:8">
      <c r="A83" s="135" t="s">
        <v>441</v>
      </c>
      <c r="B83" s="140" t="s">
        <v>310</v>
      </c>
      <c r="C83" s="132"/>
      <c r="D83" s="132"/>
      <c r="E83" s="130">
        <v>0</v>
      </c>
      <c r="F83" s="132"/>
      <c r="G83" s="132"/>
      <c r="H83" s="132">
        <v>0</v>
      </c>
    </row>
    <row r="84" spans="1:8">
      <c r="A84" s="135" t="s">
        <v>442</v>
      </c>
      <c r="B84" s="140" t="s">
        <v>312</v>
      </c>
      <c r="C84" s="132"/>
      <c r="D84" s="132"/>
      <c r="E84" s="130">
        <v>0</v>
      </c>
      <c r="F84" s="132"/>
      <c r="G84" s="132"/>
      <c r="H84" s="132">
        <v>0</v>
      </c>
    </row>
    <row r="85" spans="1:8">
      <c r="A85" s="135" t="s">
        <v>443</v>
      </c>
      <c r="B85" s="140" t="s">
        <v>314</v>
      </c>
      <c r="C85" s="132"/>
      <c r="D85" s="132"/>
      <c r="E85" s="130">
        <v>0</v>
      </c>
      <c r="F85" s="132"/>
      <c r="G85" s="132"/>
      <c r="H85" s="132">
        <v>0</v>
      </c>
    </row>
    <row r="86" spans="1:8">
      <c r="A86" s="135" t="s">
        <v>444</v>
      </c>
      <c r="B86" s="140" t="s">
        <v>316</v>
      </c>
      <c r="C86" s="132"/>
      <c r="D86" s="132"/>
      <c r="E86" s="130">
        <v>0</v>
      </c>
      <c r="F86" s="132"/>
      <c r="G86" s="132"/>
      <c r="H86" s="132">
        <v>0</v>
      </c>
    </row>
    <row r="87" spans="1:8">
      <c r="A87" s="135" t="s">
        <v>445</v>
      </c>
      <c r="B87" s="140" t="s">
        <v>318</v>
      </c>
      <c r="C87" s="132"/>
      <c r="D87" s="132"/>
      <c r="E87" s="130">
        <v>0</v>
      </c>
      <c r="F87" s="132"/>
      <c r="G87" s="132"/>
      <c r="H87" s="132">
        <v>0</v>
      </c>
    </row>
    <row r="88" spans="1:8">
      <c r="A88" s="155" t="s">
        <v>319</v>
      </c>
      <c r="B88" s="156"/>
      <c r="C88" s="131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</row>
    <row r="89" spans="1:8">
      <c r="A89" s="135" t="s">
        <v>446</v>
      </c>
      <c r="B89" s="140" t="s">
        <v>321</v>
      </c>
      <c r="C89" s="132"/>
      <c r="D89" s="132"/>
      <c r="E89" s="130">
        <v>0</v>
      </c>
      <c r="F89" s="132"/>
      <c r="G89" s="132"/>
      <c r="H89" s="132">
        <v>0</v>
      </c>
    </row>
    <row r="90" spans="1:8">
      <c r="A90" s="135" t="s">
        <v>447</v>
      </c>
      <c r="B90" s="140" t="s">
        <v>323</v>
      </c>
      <c r="C90" s="132"/>
      <c r="D90" s="132"/>
      <c r="E90" s="130">
        <v>0</v>
      </c>
      <c r="F90" s="132"/>
      <c r="G90" s="132"/>
      <c r="H90" s="132">
        <v>0</v>
      </c>
    </row>
    <row r="91" spans="1:8">
      <c r="A91" s="135" t="s">
        <v>448</v>
      </c>
      <c r="B91" s="140" t="s">
        <v>325</v>
      </c>
      <c r="C91" s="132"/>
      <c r="D91" s="132"/>
      <c r="E91" s="130">
        <v>0</v>
      </c>
      <c r="F91" s="132"/>
      <c r="G91" s="132"/>
      <c r="H91" s="132">
        <v>0</v>
      </c>
    </row>
    <row r="92" spans="1:8">
      <c r="A92" s="135" t="s">
        <v>449</v>
      </c>
      <c r="B92" s="140" t="s">
        <v>327</v>
      </c>
      <c r="C92" s="132"/>
      <c r="D92" s="132"/>
      <c r="E92" s="130">
        <v>0</v>
      </c>
      <c r="F92" s="132"/>
      <c r="G92" s="132"/>
      <c r="H92" s="132">
        <v>0</v>
      </c>
    </row>
    <row r="93" spans="1:8">
      <c r="A93" s="135" t="s">
        <v>450</v>
      </c>
      <c r="B93" s="140" t="s">
        <v>329</v>
      </c>
      <c r="C93" s="132"/>
      <c r="D93" s="132"/>
      <c r="E93" s="130">
        <v>0</v>
      </c>
      <c r="F93" s="132"/>
      <c r="G93" s="132"/>
      <c r="H93" s="132">
        <v>0</v>
      </c>
    </row>
    <row r="94" spans="1:8">
      <c r="A94" s="135" t="s">
        <v>451</v>
      </c>
      <c r="B94" s="140" t="s">
        <v>331</v>
      </c>
      <c r="C94" s="132"/>
      <c r="D94" s="132"/>
      <c r="E94" s="130">
        <v>0</v>
      </c>
      <c r="F94" s="132"/>
      <c r="G94" s="132"/>
      <c r="H94" s="132">
        <v>0</v>
      </c>
    </row>
    <row r="95" spans="1:8">
      <c r="A95" s="135" t="s">
        <v>452</v>
      </c>
      <c r="B95" s="140" t="s">
        <v>333</v>
      </c>
      <c r="C95" s="132"/>
      <c r="D95" s="132"/>
      <c r="E95" s="130">
        <v>0</v>
      </c>
      <c r="F95" s="132"/>
      <c r="G95" s="132"/>
      <c r="H95" s="132">
        <v>0</v>
      </c>
    </row>
    <row r="96" spans="1:8">
      <c r="A96" s="135" t="s">
        <v>453</v>
      </c>
      <c r="B96" s="140" t="s">
        <v>335</v>
      </c>
      <c r="C96" s="132"/>
      <c r="D96" s="132"/>
      <c r="E96" s="130">
        <v>0</v>
      </c>
      <c r="F96" s="132"/>
      <c r="G96" s="132"/>
      <c r="H96" s="132">
        <v>0</v>
      </c>
    </row>
    <row r="97" spans="1:8">
      <c r="A97" s="135" t="s">
        <v>454</v>
      </c>
      <c r="B97" s="140" t="s">
        <v>337</v>
      </c>
      <c r="C97" s="132"/>
      <c r="D97" s="132"/>
      <c r="E97" s="130">
        <v>0</v>
      </c>
      <c r="F97" s="132"/>
      <c r="G97" s="132"/>
      <c r="H97" s="132">
        <v>0</v>
      </c>
    </row>
    <row r="98" spans="1:8">
      <c r="A98" s="155" t="s">
        <v>338</v>
      </c>
      <c r="B98" s="156"/>
      <c r="C98" s="131">
        <v>0</v>
      </c>
      <c r="D98" s="131">
        <v>0</v>
      </c>
      <c r="E98" s="131">
        <v>0</v>
      </c>
      <c r="F98" s="131">
        <v>0</v>
      </c>
      <c r="G98" s="131">
        <v>0</v>
      </c>
      <c r="H98" s="131">
        <v>0</v>
      </c>
    </row>
    <row r="99" spans="1:8">
      <c r="A99" s="135" t="s">
        <v>455</v>
      </c>
      <c r="B99" s="140" t="s">
        <v>340</v>
      </c>
      <c r="C99" s="132"/>
      <c r="D99" s="132"/>
      <c r="E99" s="130">
        <v>0</v>
      </c>
      <c r="F99" s="132"/>
      <c r="G99" s="132"/>
      <c r="H99" s="132">
        <v>0</v>
      </c>
    </row>
    <row r="100" spans="1:8">
      <c r="A100" s="135" t="s">
        <v>456</v>
      </c>
      <c r="B100" s="140" t="s">
        <v>342</v>
      </c>
      <c r="C100" s="132"/>
      <c r="D100" s="132"/>
      <c r="E100" s="130">
        <v>0</v>
      </c>
      <c r="F100" s="132"/>
      <c r="G100" s="132"/>
      <c r="H100" s="132">
        <v>0</v>
      </c>
    </row>
    <row r="101" spans="1:8">
      <c r="A101" s="135" t="s">
        <v>457</v>
      </c>
      <c r="B101" s="140" t="s">
        <v>344</v>
      </c>
      <c r="C101" s="132"/>
      <c r="D101" s="132"/>
      <c r="E101" s="130">
        <v>0</v>
      </c>
      <c r="F101" s="132"/>
      <c r="G101" s="132"/>
      <c r="H101" s="132">
        <v>0</v>
      </c>
    </row>
    <row r="102" spans="1:8">
      <c r="A102" s="135" t="s">
        <v>458</v>
      </c>
      <c r="B102" s="140" t="s">
        <v>346</v>
      </c>
      <c r="C102" s="132"/>
      <c r="D102" s="132"/>
      <c r="E102" s="130">
        <v>0</v>
      </c>
      <c r="F102" s="132"/>
      <c r="G102" s="132"/>
      <c r="H102" s="132">
        <v>0</v>
      </c>
    </row>
    <row r="103" spans="1:8">
      <c r="A103" s="135" t="s">
        <v>459</v>
      </c>
      <c r="B103" s="140" t="s">
        <v>348</v>
      </c>
      <c r="C103" s="132"/>
      <c r="D103" s="132"/>
      <c r="E103" s="130">
        <v>0</v>
      </c>
      <c r="F103" s="132"/>
      <c r="G103" s="132"/>
      <c r="H103" s="132">
        <v>0</v>
      </c>
    </row>
    <row r="104" spans="1:8">
      <c r="A104" s="135" t="s">
        <v>460</v>
      </c>
      <c r="B104" s="140" t="s">
        <v>350</v>
      </c>
      <c r="C104" s="132"/>
      <c r="D104" s="132"/>
      <c r="E104" s="130">
        <v>0</v>
      </c>
      <c r="F104" s="132"/>
      <c r="G104" s="132"/>
      <c r="H104" s="132">
        <v>0</v>
      </c>
    </row>
    <row r="105" spans="1:8">
      <c r="A105" s="135" t="s">
        <v>461</v>
      </c>
      <c r="B105" s="140" t="s">
        <v>352</v>
      </c>
      <c r="C105" s="132"/>
      <c r="D105" s="132"/>
      <c r="E105" s="130">
        <v>0</v>
      </c>
      <c r="F105" s="132"/>
      <c r="G105" s="132"/>
      <c r="H105" s="132">
        <v>0</v>
      </c>
    </row>
    <row r="106" spans="1:8">
      <c r="A106" s="135" t="s">
        <v>462</v>
      </c>
      <c r="B106" s="140" t="s">
        <v>354</v>
      </c>
      <c r="C106" s="132"/>
      <c r="D106" s="132"/>
      <c r="E106" s="130">
        <v>0</v>
      </c>
      <c r="F106" s="132"/>
      <c r="G106" s="132"/>
      <c r="H106" s="132">
        <v>0</v>
      </c>
    </row>
    <row r="107" spans="1:8">
      <c r="A107" s="135" t="s">
        <v>463</v>
      </c>
      <c r="B107" s="140" t="s">
        <v>356</v>
      </c>
      <c r="C107" s="132"/>
      <c r="D107" s="132"/>
      <c r="E107" s="130">
        <v>0</v>
      </c>
      <c r="F107" s="132"/>
      <c r="G107" s="132"/>
      <c r="H107" s="132">
        <v>0</v>
      </c>
    </row>
    <row r="108" spans="1:8">
      <c r="A108" s="155" t="s">
        <v>357</v>
      </c>
      <c r="B108" s="156"/>
      <c r="C108" s="131">
        <v>0</v>
      </c>
      <c r="D108" s="131">
        <v>0</v>
      </c>
      <c r="E108" s="131">
        <v>0</v>
      </c>
      <c r="F108" s="131">
        <v>0</v>
      </c>
      <c r="G108" s="131">
        <v>0</v>
      </c>
      <c r="H108" s="131">
        <v>0</v>
      </c>
    </row>
    <row r="109" spans="1:8">
      <c r="A109" s="135" t="s">
        <v>464</v>
      </c>
      <c r="B109" s="140" t="s">
        <v>359</v>
      </c>
      <c r="C109" s="132"/>
      <c r="D109" s="132"/>
      <c r="E109" s="130">
        <v>0</v>
      </c>
      <c r="F109" s="132"/>
      <c r="G109" s="132"/>
      <c r="H109" s="132">
        <v>0</v>
      </c>
    </row>
    <row r="110" spans="1:8">
      <c r="A110" s="135" t="s">
        <v>465</v>
      </c>
      <c r="B110" s="140" t="s">
        <v>361</v>
      </c>
      <c r="C110" s="132"/>
      <c r="D110" s="132"/>
      <c r="E110" s="130">
        <v>0</v>
      </c>
      <c r="F110" s="132"/>
      <c r="G110" s="132"/>
      <c r="H110" s="132">
        <v>0</v>
      </c>
    </row>
    <row r="111" spans="1:8">
      <c r="A111" s="135" t="s">
        <v>466</v>
      </c>
      <c r="B111" s="140" t="s">
        <v>363</v>
      </c>
      <c r="C111" s="132"/>
      <c r="D111" s="132"/>
      <c r="E111" s="130">
        <v>0</v>
      </c>
      <c r="F111" s="132"/>
      <c r="G111" s="132"/>
      <c r="H111" s="132">
        <v>0</v>
      </c>
    </row>
    <row r="112" spans="1:8">
      <c r="A112" s="135" t="s">
        <v>467</v>
      </c>
      <c r="B112" s="140" t="s">
        <v>365</v>
      </c>
      <c r="C112" s="132"/>
      <c r="D112" s="132"/>
      <c r="E112" s="130">
        <v>0</v>
      </c>
      <c r="F112" s="132"/>
      <c r="G112" s="132"/>
      <c r="H112" s="132">
        <v>0</v>
      </c>
    </row>
    <row r="113" spans="1:8">
      <c r="A113" s="135" t="s">
        <v>468</v>
      </c>
      <c r="B113" s="140" t="s">
        <v>367</v>
      </c>
      <c r="C113" s="132"/>
      <c r="D113" s="132"/>
      <c r="E113" s="130">
        <v>0</v>
      </c>
      <c r="F113" s="132"/>
      <c r="G113" s="132"/>
      <c r="H113" s="132">
        <v>0</v>
      </c>
    </row>
    <row r="114" spans="1:8">
      <c r="A114" s="135" t="s">
        <v>469</v>
      </c>
      <c r="B114" s="140" t="s">
        <v>369</v>
      </c>
      <c r="C114" s="132"/>
      <c r="D114" s="132"/>
      <c r="E114" s="130">
        <v>0</v>
      </c>
      <c r="F114" s="132"/>
      <c r="G114" s="132"/>
      <c r="H114" s="132">
        <v>0</v>
      </c>
    </row>
    <row r="115" spans="1:8">
      <c r="A115" s="137"/>
      <c r="B115" s="140" t="s">
        <v>370</v>
      </c>
      <c r="C115" s="132"/>
      <c r="D115" s="132"/>
      <c r="E115" s="130">
        <v>0</v>
      </c>
      <c r="F115" s="132"/>
      <c r="G115" s="132"/>
      <c r="H115" s="132">
        <v>0</v>
      </c>
    </row>
    <row r="116" spans="1:8">
      <c r="A116" s="137"/>
      <c r="B116" s="140" t="s">
        <v>371</v>
      </c>
      <c r="C116" s="132"/>
      <c r="D116" s="132"/>
      <c r="E116" s="130">
        <v>0</v>
      </c>
      <c r="F116" s="132"/>
      <c r="G116" s="132"/>
      <c r="H116" s="132">
        <v>0</v>
      </c>
    </row>
    <row r="117" spans="1:8">
      <c r="A117" s="135" t="s">
        <v>470</v>
      </c>
      <c r="B117" s="140" t="s">
        <v>373</v>
      </c>
      <c r="C117" s="132"/>
      <c r="D117" s="132"/>
      <c r="E117" s="130">
        <v>0</v>
      </c>
      <c r="F117" s="132"/>
      <c r="G117" s="132"/>
      <c r="H117" s="132">
        <v>0</v>
      </c>
    </row>
    <row r="118" spans="1:8">
      <c r="A118" s="155" t="s">
        <v>374</v>
      </c>
      <c r="B118" s="156"/>
      <c r="C118" s="131">
        <v>0</v>
      </c>
      <c r="D118" s="131">
        <v>0</v>
      </c>
      <c r="E118" s="131">
        <v>0</v>
      </c>
      <c r="F118" s="131">
        <v>0</v>
      </c>
      <c r="G118" s="131">
        <v>0</v>
      </c>
      <c r="H118" s="131">
        <v>0</v>
      </c>
    </row>
    <row r="119" spans="1:8">
      <c r="A119" s="135" t="s">
        <v>471</v>
      </c>
      <c r="B119" s="140" t="s">
        <v>376</v>
      </c>
      <c r="C119" s="132"/>
      <c r="D119" s="132"/>
      <c r="E119" s="130">
        <v>0</v>
      </c>
      <c r="F119" s="132"/>
      <c r="G119" s="132"/>
      <c r="H119" s="132">
        <v>0</v>
      </c>
    </row>
    <row r="120" spans="1:8">
      <c r="A120" s="135" t="s">
        <v>472</v>
      </c>
      <c r="B120" s="140" t="s">
        <v>378</v>
      </c>
      <c r="C120" s="132"/>
      <c r="D120" s="132"/>
      <c r="E120" s="130">
        <v>0</v>
      </c>
      <c r="F120" s="132"/>
      <c r="G120" s="132"/>
      <c r="H120" s="132">
        <v>0</v>
      </c>
    </row>
    <row r="121" spans="1:8">
      <c r="A121" s="135" t="s">
        <v>473</v>
      </c>
      <c r="B121" s="140" t="s">
        <v>380</v>
      </c>
      <c r="C121" s="132"/>
      <c r="D121" s="132"/>
      <c r="E121" s="130">
        <v>0</v>
      </c>
      <c r="F121" s="132"/>
      <c r="G121" s="132"/>
      <c r="H121" s="132">
        <v>0</v>
      </c>
    </row>
    <row r="122" spans="1:8">
      <c r="A122" s="135" t="s">
        <v>474</v>
      </c>
      <c r="B122" s="140" t="s">
        <v>382</v>
      </c>
      <c r="C122" s="132"/>
      <c r="D122" s="132"/>
      <c r="E122" s="130">
        <v>0</v>
      </c>
      <c r="F122" s="132"/>
      <c r="G122" s="132"/>
      <c r="H122" s="132">
        <v>0</v>
      </c>
    </row>
    <row r="123" spans="1:8">
      <c r="A123" s="135" t="s">
        <v>475</v>
      </c>
      <c r="B123" s="140" t="s">
        <v>384</v>
      </c>
      <c r="C123" s="132"/>
      <c r="D123" s="132"/>
      <c r="E123" s="130">
        <v>0</v>
      </c>
      <c r="F123" s="132"/>
      <c r="G123" s="132"/>
      <c r="H123" s="132">
        <v>0</v>
      </c>
    </row>
    <row r="124" spans="1:8">
      <c r="A124" s="135" t="s">
        <v>476</v>
      </c>
      <c r="B124" s="140" t="s">
        <v>386</v>
      </c>
      <c r="C124" s="132"/>
      <c r="D124" s="132"/>
      <c r="E124" s="130">
        <v>0</v>
      </c>
      <c r="F124" s="132"/>
      <c r="G124" s="132"/>
      <c r="H124" s="132">
        <v>0</v>
      </c>
    </row>
    <row r="125" spans="1:8">
      <c r="A125" s="135" t="s">
        <v>477</v>
      </c>
      <c r="B125" s="140" t="s">
        <v>388</v>
      </c>
      <c r="C125" s="132"/>
      <c r="D125" s="132"/>
      <c r="E125" s="130">
        <v>0</v>
      </c>
      <c r="F125" s="132"/>
      <c r="G125" s="132"/>
      <c r="H125" s="132">
        <v>0</v>
      </c>
    </row>
    <row r="126" spans="1:8">
      <c r="A126" s="135" t="s">
        <v>478</v>
      </c>
      <c r="B126" s="140" t="s">
        <v>390</v>
      </c>
      <c r="C126" s="132"/>
      <c r="D126" s="132"/>
      <c r="E126" s="130">
        <v>0</v>
      </c>
      <c r="F126" s="132"/>
      <c r="G126" s="132"/>
      <c r="H126" s="132">
        <v>0</v>
      </c>
    </row>
    <row r="127" spans="1:8">
      <c r="A127" s="135" t="s">
        <v>479</v>
      </c>
      <c r="B127" s="140" t="s">
        <v>392</v>
      </c>
      <c r="C127" s="132"/>
      <c r="D127" s="132"/>
      <c r="E127" s="130">
        <v>0</v>
      </c>
      <c r="F127" s="132"/>
      <c r="G127" s="132"/>
      <c r="H127" s="132">
        <v>0</v>
      </c>
    </row>
    <row r="128" spans="1:8">
      <c r="A128" s="155" t="s">
        <v>393</v>
      </c>
      <c r="B128" s="156"/>
      <c r="C128" s="131">
        <v>0</v>
      </c>
      <c r="D128" s="131">
        <v>0</v>
      </c>
      <c r="E128" s="131">
        <v>0</v>
      </c>
      <c r="F128" s="131">
        <v>0</v>
      </c>
      <c r="G128" s="131">
        <v>0</v>
      </c>
      <c r="H128" s="131">
        <v>0</v>
      </c>
    </row>
    <row r="129" spans="1:8">
      <c r="A129" s="135" t="s">
        <v>480</v>
      </c>
      <c r="B129" s="140" t="s">
        <v>395</v>
      </c>
      <c r="C129" s="132"/>
      <c r="D129" s="132"/>
      <c r="E129" s="130">
        <v>0</v>
      </c>
      <c r="F129" s="132"/>
      <c r="G129" s="132"/>
      <c r="H129" s="132">
        <v>0</v>
      </c>
    </row>
    <row r="130" spans="1:8">
      <c r="A130" s="135" t="s">
        <v>481</v>
      </c>
      <c r="B130" s="140" t="s">
        <v>397</v>
      </c>
      <c r="C130" s="132"/>
      <c r="D130" s="132"/>
      <c r="E130" s="130">
        <v>0</v>
      </c>
      <c r="F130" s="132"/>
      <c r="G130" s="132"/>
      <c r="H130" s="132">
        <v>0</v>
      </c>
    </row>
    <row r="131" spans="1:8">
      <c r="A131" s="135" t="s">
        <v>482</v>
      </c>
      <c r="B131" s="140" t="s">
        <v>399</v>
      </c>
      <c r="C131" s="132"/>
      <c r="D131" s="132"/>
      <c r="E131" s="130">
        <v>0</v>
      </c>
      <c r="F131" s="132"/>
      <c r="G131" s="132"/>
      <c r="H131" s="132">
        <v>0</v>
      </c>
    </row>
    <row r="132" spans="1:8">
      <c r="A132" s="155" t="s">
        <v>400</v>
      </c>
      <c r="B132" s="156"/>
      <c r="C132" s="131">
        <v>0</v>
      </c>
      <c r="D132" s="131">
        <v>0</v>
      </c>
      <c r="E132" s="131">
        <v>0</v>
      </c>
      <c r="F132" s="131">
        <v>0</v>
      </c>
      <c r="G132" s="131">
        <v>0</v>
      </c>
      <c r="H132" s="131">
        <v>0</v>
      </c>
    </row>
    <row r="133" spans="1:8">
      <c r="A133" s="135" t="s">
        <v>483</v>
      </c>
      <c r="B133" s="140" t="s">
        <v>402</v>
      </c>
      <c r="C133" s="132"/>
      <c r="D133" s="132"/>
      <c r="E133" s="130">
        <v>0</v>
      </c>
      <c r="F133" s="132"/>
      <c r="G133" s="132"/>
      <c r="H133" s="132">
        <v>0</v>
      </c>
    </row>
    <row r="134" spans="1:8">
      <c r="A134" s="135" t="s">
        <v>484</v>
      </c>
      <c r="B134" s="140" t="s">
        <v>404</v>
      </c>
      <c r="C134" s="132"/>
      <c r="D134" s="132"/>
      <c r="E134" s="130">
        <v>0</v>
      </c>
      <c r="F134" s="132"/>
      <c r="G134" s="132"/>
      <c r="H134" s="132">
        <v>0</v>
      </c>
    </row>
    <row r="135" spans="1:8">
      <c r="A135" s="135" t="s">
        <v>485</v>
      </c>
      <c r="B135" s="140" t="s">
        <v>406</v>
      </c>
      <c r="C135" s="132"/>
      <c r="D135" s="132"/>
      <c r="E135" s="130">
        <v>0</v>
      </c>
      <c r="F135" s="132"/>
      <c r="G135" s="132"/>
      <c r="H135" s="132">
        <v>0</v>
      </c>
    </row>
    <row r="136" spans="1:8">
      <c r="A136" s="135" t="s">
        <v>486</v>
      </c>
      <c r="B136" s="140" t="s">
        <v>408</v>
      </c>
      <c r="C136" s="132"/>
      <c r="D136" s="132"/>
      <c r="E136" s="130">
        <v>0</v>
      </c>
      <c r="F136" s="132"/>
      <c r="G136" s="132"/>
      <c r="H136" s="132">
        <v>0</v>
      </c>
    </row>
    <row r="137" spans="1:8">
      <c r="A137" s="135" t="s">
        <v>487</v>
      </c>
      <c r="B137" s="140" t="s">
        <v>410</v>
      </c>
      <c r="C137" s="132"/>
      <c r="D137" s="132"/>
      <c r="E137" s="130">
        <v>0</v>
      </c>
      <c r="F137" s="132"/>
      <c r="G137" s="132"/>
      <c r="H137" s="132">
        <v>0</v>
      </c>
    </row>
    <row r="138" spans="1:8">
      <c r="A138" s="135" t="s">
        <v>488</v>
      </c>
      <c r="B138" s="140" t="s">
        <v>412</v>
      </c>
      <c r="C138" s="132"/>
      <c r="D138" s="132"/>
      <c r="E138" s="130">
        <v>0</v>
      </c>
      <c r="F138" s="132"/>
      <c r="G138" s="132"/>
      <c r="H138" s="132">
        <v>0</v>
      </c>
    </row>
    <row r="139" spans="1:8">
      <c r="A139" s="135"/>
      <c r="B139" s="140" t="s">
        <v>413</v>
      </c>
      <c r="C139" s="132"/>
      <c r="D139" s="132"/>
      <c r="E139" s="130">
        <v>0</v>
      </c>
      <c r="F139" s="132"/>
      <c r="G139" s="132"/>
      <c r="H139" s="132">
        <v>0</v>
      </c>
    </row>
    <row r="140" spans="1:8">
      <c r="A140" s="135" t="s">
        <v>489</v>
      </c>
      <c r="B140" s="140" t="s">
        <v>415</v>
      </c>
      <c r="C140" s="132"/>
      <c r="D140" s="132"/>
      <c r="E140" s="130">
        <v>0</v>
      </c>
      <c r="F140" s="132"/>
      <c r="G140" s="132"/>
      <c r="H140" s="132">
        <v>0</v>
      </c>
    </row>
    <row r="141" spans="1:8">
      <c r="A141" s="155" t="s">
        <v>416</v>
      </c>
      <c r="B141" s="156"/>
      <c r="C141" s="131">
        <v>0</v>
      </c>
      <c r="D141" s="131">
        <v>0</v>
      </c>
      <c r="E141" s="131">
        <v>0</v>
      </c>
      <c r="F141" s="131">
        <v>0</v>
      </c>
      <c r="G141" s="131">
        <v>0</v>
      </c>
      <c r="H141" s="131">
        <v>0</v>
      </c>
    </row>
    <row r="142" spans="1:8">
      <c r="A142" s="135" t="s">
        <v>490</v>
      </c>
      <c r="B142" s="140" t="s">
        <v>418</v>
      </c>
      <c r="C142" s="132"/>
      <c r="D142" s="132"/>
      <c r="E142" s="130">
        <v>0</v>
      </c>
      <c r="F142" s="132"/>
      <c r="G142" s="132"/>
      <c r="H142" s="132">
        <v>0</v>
      </c>
    </row>
    <row r="143" spans="1:8">
      <c r="A143" s="135" t="s">
        <v>491</v>
      </c>
      <c r="B143" s="140" t="s">
        <v>420</v>
      </c>
      <c r="C143" s="132"/>
      <c r="D143" s="132"/>
      <c r="E143" s="130">
        <v>0</v>
      </c>
      <c r="F143" s="132"/>
      <c r="G143" s="132"/>
      <c r="H143" s="132">
        <v>0</v>
      </c>
    </row>
    <row r="144" spans="1:8">
      <c r="A144" s="135" t="s">
        <v>492</v>
      </c>
      <c r="B144" s="140" t="s">
        <v>422</v>
      </c>
      <c r="C144" s="132"/>
      <c r="D144" s="132"/>
      <c r="E144" s="130">
        <v>0</v>
      </c>
      <c r="F144" s="132"/>
      <c r="G144" s="132"/>
      <c r="H144" s="132">
        <v>0</v>
      </c>
    </row>
    <row r="145" spans="1:8">
      <c r="A145" s="155" t="s">
        <v>423</v>
      </c>
      <c r="B145" s="156"/>
      <c r="C145" s="131">
        <v>0</v>
      </c>
      <c r="D145" s="131">
        <v>0</v>
      </c>
      <c r="E145" s="131">
        <v>0</v>
      </c>
      <c r="F145" s="131">
        <v>0</v>
      </c>
      <c r="G145" s="131">
        <v>0</v>
      </c>
      <c r="H145" s="131">
        <v>0</v>
      </c>
    </row>
    <row r="146" spans="1:8">
      <c r="A146" s="135" t="s">
        <v>493</v>
      </c>
      <c r="B146" s="140" t="s">
        <v>425</v>
      </c>
      <c r="C146" s="132"/>
      <c r="D146" s="132"/>
      <c r="E146" s="130">
        <v>0</v>
      </c>
      <c r="F146" s="132"/>
      <c r="G146" s="132"/>
      <c r="H146" s="132">
        <v>0</v>
      </c>
    </row>
    <row r="147" spans="1:8">
      <c r="A147" s="135" t="s">
        <v>494</v>
      </c>
      <c r="B147" s="140" t="s">
        <v>427</v>
      </c>
      <c r="C147" s="132"/>
      <c r="D147" s="132"/>
      <c r="E147" s="130">
        <v>0</v>
      </c>
      <c r="F147" s="132"/>
      <c r="G147" s="132"/>
      <c r="H147" s="132">
        <v>0</v>
      </c>
    </row>
    <row r="148" spans="1:8">
      <c r="A148" s="135" t="s">
        <v>495</v>
      </c>
      <c r="B148" s="140" t="s">
        <v>429</v>
      </c>
      <c r="C148" s="132"/>
      <c r="D148" s="132"/>
      <c r="E148" s="130">
        <v>0</v>
      </c>
      <c r="F148" s="132"/>
      <c r="G148" s="132"/>
      <c r="H148" s="132">
        <v>0</v>
      </c>
    </row>
    <row r="149" spans="1:8">
      <c r="A149" s="135" t="s">
        <v>496</v>
      </c>
      <c r="B149" s="140" t="s">
        <v>431</v>
      </c>
      <c r="C149" s="132"/>
      <c r="D149" s="132"/>
      <c r="E149" s="130">
        <v>0</v>
      </c>
      <c r="F149" s="132"/>
      <c r="G149" s="132"/>
      <c r="H149" s="132">
        <v>0</v>
      </c>
    </row>
    <row r="150" spans="1:8">
      <c r="A150" s="135" t="s">
        <v>497</v>
      </c>
      <c r="B150" s="140" t="s">
        <v>433</v>
      </c>
      <c r="C150" s="132"/>
      <c r="D150" s="132"/>
      <c r="E150" s="130">
        <v>0</v>
      </c>
      <c r="F150" s="132"/>
      <c r="G150" s="132"/>
      <c r="H150" s="132">
        <v>0</v>
      </c>
    </row>
    <row r="151" spans="1:8">
      <c r="A151" s="135" t="s">
        <v>498</v>
      </c>
      <c r="B151" s="140" t="s">
        <v>435</v>
      </c>
      <c r="C151" s="132"/>
      <c r="D151" s="132"/>
      <c r="E151" s="130">
        <v>0</v>
      </c>
      <c r="F151" s="132"/>
      <c r="G151" s="132"/>
      <c r="H151" s="132">
        <v>0</v>
      </c>
    </row>
    <row r="152" spans="1:8">
      <c r="A152" s="135" t="s">
        <v>499</v>
      </c>
      <c r="B152" s="140" t="s">
        <v>437</v>
      </c>
      <c r="C152" s="132"/>
      <c r="D152" s="132"/>
      <c r="E152" s="130">
        <v>0</v>
      </c>
      <c r="F152" s="132"/>
      <c r="G152" s="132"/>
      <c r="H152" s="132">
        <v>0</v>
      </c>
    </row>
    <row r="153" spans="1:8">
      <c r="A153" s="138"/>
      <c r="B153" s="141"/>
      <c r="C153" s="132"/>
      <c r="D153" s="132"/>
      <c r="E153" s="132"/>
      <c r="F153" s="132"/>
      <c r="G153" s="132"/>
      <c r="H153" s="132"/>
    </row>
    <row r="154" spans="1:8">
      <c r="A154" s="157" t="s">
        <v>500</v>
      </c>
      <c r="B154" s="158"/>
      <c r="C154" s="131">
        <v>0</v>
      </c>
      <c r="D154" s="131">
        <v>0</v>
      </c>
      <c r="E154" s="131">
        <v>0</v>
      </c>
      <c r="F154" s="131">
        <v>0</v>
      </c>
      <c r="G154" s="131">
        <v>0</v>
      </c>
      <c r="H154" s="131">
        <v>0</v>
      </c>
    </row>
    <row r="155" spans="1:8">
      <c r="A155" s="143"/>
      <c r="B155" s="142"/>
      <c r="C155" s="133"/>
      <c r="D155" s="133"/>
      <c r="E155" s="133"/>
      <c r="F155" s="133"/>
      <c r="G155" s="133"/>
      <c r="H155" s="133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E276D-A33D-4D9D-B8F9-FAE9833B8651}">
  <dimension ref="A1:G27"/>
  <sheetViews>
    <sheetView topLeftCell="A22" workbookViewId="0">
      <selection activeCell="B26" sqref="B26:G26"/>
    </sheetView>
  </sheetViews>
  <sheetFormatPr baseColWidth="10" defaultRowHeight="13.2"/>
  <cols>
    <col min="1" max="1" width="39.44140625" customWidth="1"/>
  </cols>
  <sheetData>
    <row r="1" spans="1:7" ht="37.799999999999997" customHeight="1">
      <c r="A1" s="26" t="s">
        <v>501</v>
      </c>
      <c r="B1" s="100"/>
      <c r="C1" s="100"/>
      <c r="D1" s="100"/>
      <c r="E1" s="100"/>
      <c r="F1" s="100"/>
      <c r="G1" s="160"/>
    </row>
    <row r="2" spans="1:7">
      <c r="A2" s="164"/>
      <c r="B2" s="159" t="s">
        <v>297</v>
      </c>
      <c r="C2" s="159"/>
      <c r="D2" s="159"/>
      <c r="E2" s="159"/>
      <c r="F2" s="159"/>
      <c r="G2" s="164"/>
    </row>
    <row r="3" spans="1:7" ht="20.399999999999999">
      <c r="A3" s="165" t="s">
        <v>0</v>
      </c>
      <c r="B3" s="166" t="s">
        <v>298</v>
      </c>
      <c r="C3" s="166" t="s">
        <v>230</v>
      </c>
      <c r="D3" s="166" t="s">
        <v>231</v>
      </c>
      <c r="E3" s="166" t="s">
        <v>188</v>
      </c>
      <c r="F3" s="166" t="s">
        <v>205</v>
      </c>
      <c r="G3" s="165" t="s">
        <v>502</v>
      </c>
    </row>
    <row r="4" spans="1:7" ht="20.399999999999999">
      <c r="A4" s="167" t="s">
        <v>503</v>
      </c>
      <c r="B4" s="168"/>
      <c r="C4" s="168"/>
      <c r="D4" s="168"/>
      <c r="E4" s="168"/>
      <c r="F4" s="168"/>
      <c r="G4" s="168"/>
    </row>
    <row r="5" spans="1:7">
      <c r="A5" s="169" t="s">
        <v>504</v>
      </c>
      <c r="B5" s="277">
        <f>SUM(B6:B12)</f>
        <v>55968779.019999996</v>
      </c>
      <c r="C5" s="277">
        <f t="shared" ref="C5:G5" si="0">SUM(C6:C12)</f>
        <v>4272971.3000000007</v>
      </c>
      <c r="D5" s="277">
        <f t="shared" si="0"/>
        <v>60241750.320000008</v>
      </c>
      <c r="E5" s="277">
        <f t="shared" si="0"/>
        <v>18780932.789999999</v>
      </c>
      <c r="F5" s="277">
        <f t="shared" si="0"/>
        <v>18750142.789999999</v>
      </c>
      <c r="G5" s="277">
        <f t="shared" si="0"/>
        <v>41460817.530000001</v>
      </c>
    </row>
    <row r="6" spans="1:7">
      <c r="A6" s="170" t="s">
        <v>505</v>
      </c>
      <c r="B6" s="276">
        <v>2513445.46</v>
      </c>
      <c r="C6" s="276">
        <v>155561.37</v>
      </c>
      <c r="D6" s="276">
        <f>B6+C6</f>
        <v>2669006.83</v>
      </c>
      <c r="E6" s="276">
        <v>664219.06000000006</v>
      </c>
      <c r="F6" s="276">
        <v>661459.21</v>
      </c>
      <c r="G6" s="276">
        <f>D6-E6</f>
        <v>2004787.77</v>
      </c>
    </row>
    <row r="7" spans="1:7">
      <c r="A7" s="170" t="s">
        <v>506</v>
      </c>
      <c r="B7" s="276">
        <v>5808424.0800000001</v>
      </c>
      <c r="C7" s="276">
        <v>590000</v>
      </c>
      <c r="D7" s="276">
        <f t="shared" ref="D7:D12" si="1">B7+C7</f>
        <v>6398424.0800000001</v>
      </c>
      <c r="E7" s="276">
        <v>1701381.87</v>
      </c>
      <c r="F7" s="276">
        <v>1697896.08</v>
      </c>
      <c r="G7" s="276">
        <f t="shared" ref="G7:G12" si="2">D7-E7</f>
        <v>4697042.21</v>
      </c>
    </row>
    <row r="8" spans="1:7">
      <c r="A8" s="170" t="s">
        <v>507</v>
      </c>
      <c r="B8" s="276">
        <v>5752507.1600000001</v>
      </c>
      <c r="C8" s="276">
        <v>-24579.63</v>
      </c>
      <c r="D8" s="276">
        <f t="shared" si="1"/>
        <v>5727927.5300000003</v>
      </c>
      <c r="E8" s="276">
        <v>2043624.43</v>
      </c>
      <c r="F8" s="276">
        <v>2038576.92</v>
      </c>
      <c r="G8" s="276">
        <f t="shared" si="2"/>
        <v>3684303.1000000006</v>
      </c>
    </row>
    <row r="9" spans="1:7">
      <c r="A9" s="170" t="s">
        <v>508</v>
      </c>
      <c r="B9" s="276">
        <v>23612364.27</v>
      </c>
      <c r="C9" s="276">
        <v>2506300.91</v>
      </c>
      <c r="D9" s="276">
        <f t="shared" si="1"/>
        <v>26118665.18</v>
      </c>
      <c r="E9" s="276">
        <v>8573094.4199999999</v>
      </c>
      <c r="F9" s="276">
        <v>8572285.9199999999</v>
      </c>
      <c r="G9" s="276">
        <f t="shared" si="2"/>
        <v>17545570.759999998</v>
      </c>
    </row>
    <row r="10" spans="1:7">
      <c r="A10" s="170" t="s">
        <v>509</v>
      </c>
      <c r="B10" s="276">
        <v>1180407.96</v>
      </c>
      <c r="C10" s="276">
        <v>0</v>
      </c>
      <c r="D10" s="276">
        <f t="shared" si="1"/>
        <v>1180407.96</v>
      </c>
      <c r="E10" s="276">
        <v>433661.1</v>
      </c>
      <c r="F10" s="276">
        <v>431137.65</v>
      </c>
      <c r="G10" s="276">
        <f t="shared" si="2"/>
        <v>746746.86</v>
      </c>
    </row>
    <row r="11" spans="1:7">
      <c r="A11" s="170" t="s">
        <v>510</v>
      </c>
      <c r="B11" s="276">
        <v>1710494.32</v>
      </c>
      <c r="C11" s="276">
        <v>10000</v>
      </c>
      <c r="D11" s="276">
        <f t="shared" si="1"/>
        <v>1720494.32</v>
      </c>
      <c r="E11" s="276">
        <v>570051.78</v>
      </c>
      <c r="F11" s="276">
        <v>568702.05000000005</v>
      </c>
      <c r="G11" s="276">
        <f t="shared" si="2"/>
        <v>1150442.54</v>
      </c>
    </row>
    <row r="12" spans="1:7">
      <c r="A12" s="170" t="s">
        <v>511</v>
      </c>
      <c r="B12" s="276">
        <v>15391135.77</v>
      </c>
      <c r="C12" s="276">
        <v>1035688.65</v>
      </c>
      <c r="D12" s="276">
        <f t="shared" si="1"/>
        <v>16426824.42</v>
      </c>
      <c r="E12" s="276">
        <v>4794900.13</v>
      </c>
      <c r="F12" s="276">
        <v>4780084.96</v>
      </c>
      <c r="G12" s="276">
        <f t="shared" si="2"/>
        <v>11631924.289999999</v>
      </c>
    </row>
    <row r="13" spans="1:7">
      <c r="A13" s="170"/>
      <c r="B13" s="162"/>
      <c r="C13" s="162"/>
      <c r="D13" s="162">
        <v>0</v>
      </c>
      <c r="E13" s="162"/>
      <c r="F13" s="162"/>
      <c r="G13" s="162">
        <v>0</v>
      </c>
    </row>
    <row r="14" spans="1:7">
      <c r="A14" s="170"/>
      <c r="B14" s="162"/>
      <c r="C14" s="162"/>
      <c r="D14" s="162"/>
      <c r="E14" s="162"/>
      <c r="F14" s="162"/>
      <c r="G14" s="162"/>
    </row>
    <row r="15" spans="1:7" ht="20.399999999999999">
      <c r="A15" s="171" t="s">
        <v>512</v>
      </c>
      <c r="B15" s="162"/>
      <c r="C15" s="162"/>
      <c r="D15" s="162"/>
      <c r="E15" s="162"/>
      <c r="F15" s="162"/>
      <c r="G15" s="162"/>
    </row>
    <row r="16" spans="1:7" ht="20.399999999999999">
      <c r="A16" s="171" t="s">
        <v>513</v>
      </c>
      <c r="B16" s="161">
        <v>0</v>
      </c>
      <c r="C16" s="161">
        <v>0</v>
      </c>
      <c r="D16" s="161">
        <v>0</v>
      </c>
      <c r="E16" s="161">
        <v>0</v>
      </c>
      <c r="F16" s="161">
        <v>0</v>
      </c>
      <c r="G16" s="161">
        <v>0</v>
      </c>
    </row>
    <row r="17" spans="1:7" ht="30.6">
      <c r="A17" s="170" t="s">
        <v>505</v>
      </c>
      <c r="B17" s="162"/>
      <c r="C17" s="162"/>
      <c r="D17" s="162">
        <v>0</v>
      </c>
      <c r="E17" s="162"/>
      <c r="F17" s="162"/>
      <c r="G17" s="162">
        <v>0</v>
      </c>
    </row>
    <row r="18" spans="1:7" ht="30.6">
      <c r="A18" s="170" t="s">
        <v>506</v>
      </c>
      <c r="B18" s="162"/>
      <c r="C18" s="162"/>
      <c r="D18" s="162">
        <v>0</v>
      </c>
      <c r="E18" s="162"/>
      <c r="F18" s="162"/>
      <c r="G18" s="162">
        <v>0</v>
      </c>
    </row>
    <row r="19" spans="1:7" ht="30.6">
      <c r="A19" s="170" t="s">
        <v>507</v>
      </c>
      <c r="B19" s="162"/>
      <c r="C19" s="162"/>
      <c r="D19" s="162">
        <v>0</v>
      </c>
      <c r="E19" s="162"/>
      <c r="F19" s="162"/>
      <c r="G19" s="162">
        <v>0</v>
      </c>
    </row>
    <row r="20" spans="1:7" ht="30.6">
      <c r="A20" s="170" t="s">
        <v>508</v>
      </c>
      <c r="B20" s="162"/>
      <c r="C20" s="162"/>
      <c r="D20" s="162">
        <v>0</v>
      </c>
      <c r="E20" s="162"/>
      <c r="F20" s="162"/>
      <c r="G20" s="162">
        <v>0</v>
      </c>
    </row>
    <row r="21" spans="1:7" ht="30.6">
      <c r="A21" s="170" t="s">
        <v>509</v>
      </c>
      <c r="B21" s="162"/>
      <c r="C21" s="162"/>
      <c r="D21" s="162">
        <v>0</v>
      </c>
      <c r="E21" s="162"/>
      <c r="F21" s="162"/>
      <c r="G21" s="162">
        <v>0</v>
      </c>
    </row>
    <row r="22" spans="1:7" ht="30.6">
      <c r="A22" s="170" t="s">
        <v>510</v>
      </c>
      <c r="B22" s="162"/>
      <c r="C22" s="162"/>
      <c r="D22" s="162">
        <v>0</v>
      </c>
      <c r="E22" s="162"/>
      <c r="F22" s="162"/>
      <c r="G22" s="162">
        <v>0</v>
      </c>
    </row>
    <row r="23" spans="1:7" ht="30.6">
      <c r="A23" s="170" t="s">
        <v>511</v>
      </c>
      <c r="B23" s="162"/>
      <c r="C23" s="162"/>
      <c r="D23" s="162">
        <v>0</v>
      </c>
      <c r="E23" s="162"/>
      <c r="F23" s="162"/>
      <c r="G23" s="162">
        <v>0</v>
      </c>
    </row>
    <row r="24" spans="1:7">
      <c r="A24" s="170"/>
      <c r="B24" s="162"/>
      <c r="C24" s="162"/>
      <c r="D24" s="162">
        <v>0</v>
      </c>
      <c r="E24" s="162"/>
      <c r="F24" s="162"/>
      <c r="G24" s="162">
        <v>0</v>
      </c>
    </row>
    <row r="25" spans="1:7">
      <c r="A25" s="172"/>
      <c r="B25" s="162"/>
      <c r="C25" s="162"/>
      <c r="D25" s="162"/>
      <c r="E25" s="162"/>
      <c r="F25" s="162"/>
      <c r="G25" s="162"/>
    </row>
    <row r="26" spans="1:7">
      <c r="A26" s="169" t="s">
        <v>500</v>
      </c>
      <c r="B26" s="161">
        <f>+B5</f>
        <v>55968779.019999996</v>
      </c>
      <c r="C26" s="197">
        <f t="shared" ref="C26:G26" si="3">+C5</f>
        <v>4272971.3000000007</v>
      </c>
      <c r="D26" s="197">
        <f t="shared" si="3"/>
        <v>60241750.320000008</v>
      </c>
      <c r="E26" s="197">
        <f t="shared" si="3"/>
        <v>18780932.789999999</v>
      </c>
      <c r="F26" s="197">
        <f t="shared" si="3"/>
        <v>18750142.789999999</v>
      </c>
      <c r="G26" s="197">
        <f t="shared" si="3"/>
        <v>41460817.530000001</v>
      </c>
    </row>
    <row r="27" spans="1:7">
      <c r="A27" s="173"/>
      <c r="B27" s="163"/>
      <c r="C27" s="163"/>
      <c r="D27" s="163"/>
      <c r="E27" s="163"/>
      <c r="F27" s="163"/>
      <c r="G27" s="163"/>
    </row>
  </sheetData>
  <mergeCells count="2">
    <mergeCell ref="A1:G1"/>
    <mergeCell ref="B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54B54-1E37-4CE3-800B-1A4B28318491}">
  <dimension ref="A1:H80"/>
  <sheetViews>
    <sheetView tabSelected="1" topLeftCell="A73" workbookViewId="0">
      <selection activeCell="C87" sqref="C87"/>
    </sheetView>
  </sheetViews>
  <sheetFormatPr baseColWidth="10" defaultRowHeight="13.2"/>
  <cols>
    <col min="2" max="2" width="49.6640625" bestFit="1" customWidth="1"/>
  </cols>
  <sheetData>
    <row r="1" spans="1:8" ht="49.2" customHeight="1">
      <c r="A1" s="26" t="s">
        <v>514</v>
      </c>
      <c r="B1" s="100"/>
      <c r="C1" s="100"/>
      <c r="D1" s="100"/>
      <c r="E1" s="100"/>
      <c r="F1" s="100"/>
      <c r="G1" s="100"/>
      <c r="H1" s="160"/>
    </row>
    <row r="2" spans="1:8">
      <c r="A2" s="175"/>
      <c r="B2" s="24"/>
      <c r="C2" s="52" t="s">
        <v>297</v>
      </c>
      <c r="D2" s="52"/>
      <c r="E2" s="52"/>
      <c r="F2" s="52"/>
      <c r="G2" s="52"/>
      <c r="H2" s="184"/>
    </row>
    <row r="3" spans="1:8" ht="20.399999999999999">
      <c r="A3" s="94" t="s">
        <v>0</v>
      </c>
      <c r="B3" s="96"/>
      <c r="C3" s="179" t="s">
        <v>298</v>
      </c>
      <c r="D3" s="179" t="s">
        <v>299</v>
      </c>
      <c r="E3" s="179" t="s">
        <v>300</v>
      </c>
      <c r="F3" s="179" t="s">
        <v>188</v>
      </c>
      <c r="G3" s="179" t="s">
        <v>205</v>
      </c>
      <c r="H3" s="178" t="s">
        <v>302</v>
      </c>
    </row>
    <row r="4" spans="1:8">
      <c r="A4" s="185"/>
      <c r="B4" s="186"/>
      <c r="C4" s="180"/>
      <c r="D4" s="180"/>
      <c r="E4" s="180"/>
      <c r="F4" s="180"/>
      <c r="G4" s="180"/>
      <c r="H4" s="180"/>
    </row>
    <row r="5" spans="1:8">
      <c r="A5" s="174" t="s">
        <v>515</v>
      </c>
      <c r="B5" s="192"/>
      <c r="C5" s="176">
        <f>+C6+C16+C25+C36</f>
        <v>55968779.019999996</v>
      </c>
      <c r="D5" s="197">
        <f t="shared" ref="D5:H5" si="0">+D6+D16+D25+D36</f>
        <v>4272971.3</v>
      </c>
      <c r="E5" s="197">
        <f t="shared" si="0"/>
        <v>60241750.319999993</v>
      </c>
      <c r="F5" s="197">
        <f t="shared" si="0"/>
        <v>18780932.789999999</v>
      </c>
      <c r="G5" s="197">
        <f t="shared" si="0"/>
        <v>18750142.789999999</v>
      </c>
      <c r="H5" s="197">
        <f t="shared" si="0"/>
        <v>41460817.529999994</v>
      </c>
    </row>
    <row r="6" spans="1:8">
      <c r="A6" s="153" t="s">
        <v>516</v>
      </c>
      <c r="B6" s="154"/>
      <c r="C6" s="176">
        <f>SUM(C7:C14)</f>
        <v>9502277.5</v>
      </c>
      <c r="D6" s="197">
        <f t="shared" ref="D6:H6" si="1">SUM(D7:D14)</f>
        <v>745561.37</v>
      </c>
      <c r="E6" s="197">
        <f t="shared" si="1"/>
        <v>10247838.870000001</v>
      </c>
      <c r="F6" s="197">
        <f t="shared" si="1"/>
        <v>2799262.0300000003</v>
      </c>
      <c r="G6" s="197">
        <f t="shared" si="1"/>
        <v>2790492.9400000004</v>
      </c>
      <c r="H6" s="197">
        <f t="shared" si="1"/>
        <v>7448576.8399999999</v>
      </c>
    </row>
    <row r="7" spans="1:8">
      <c r="A7" s="187" t="s">
        <v>517</v>
      </c>
      <c r="B7" s="183" t="s">
        <v>518</v>
      </c>
      <c r="C7" s="276">
        <v>0</v>
      </c>
      <c r="D7" s="276">
        <v>0</v>
      </c>
      <c r="E7" s="276">
        <f>C7+D7</f>
        <v>0</v>
      </c>
      <c r="F7" s="276">
        <v>0</v>
      </c>
      <c r="G7" s="276">
        <v>0</v>
      </c>
      <c r="H7" s="276">
        <f>E7-F7</f>
        <v>0</v>
      </c>
    </row>
    <row r="8" spans="1:8">
      <c r="A8" s="187" t="s">
        <v>519</v>
      </c>
      <c r="B8" s="183" t="s">
        <v>520</v>
      </c>
      <c r="C8" s="276">
        <v>0</v>
      </c>
      <c r="D8" s="276">
        <v>0</v>
      </c>
      <c r="E8" s="276">
        <f t="shared" ref="E8:E14" si="2">C8+D8</f>
        <v>0</v>
      </c>
      <c r="F8" s="276">
        <v>0</v>
      </c>
      <c r="G8" s="276">
        <v>0</v>
      </c>
      <c r="H8" s="276">
        <f t="shared" ref="H8:H14" si="3">E8-F8</f>
        <v>0</v>
      </c>
    </row>
    <row r="9" spans="1:8">
      <c r="A9" s="187" t="s">
        <v>521</v>
      </c>
      <c r="B9" s="183" t="s">
        <v>522</v>
      </c>
      <c r="C9" s="276">
        <v>3693853.42</v>
      </c>
      <c r="D9" s="276">
        <v>155561.37</v>
      </c>
      <c r="E9" s="276">
        <f t="shared" si="2"/>
        <v>3849414.79</v>
      </c>
      <c r="F9" s="276">
        <v>1097880.1599999999</v>
      </c>
      <c r="G9" s="276">
        <v>1092596.8600000001</v>
      </c>
      <c r="H9" s="276">
        <f t="shared" si="3"/>
        <v>2751534.63</v>
      </c>
    </row>
    <row r="10" spans="1:8">
      <c r="A10" s="187" t="s">
        <v>523</v>
      </c>
      <c r="B10" s="183" t="s">
        <v>524</v>
      </c>
      <c r="C10" s="276">
        <v>0</v>
      </c>
      <c r="D10" s="276">
        <v>0</v>
      </c>
      <c r="E10" s="276">
        <f t="shared" si="2"/>
        <v>0</v>
      </c>
      <c r="F10" s="276">
        <v>0</v>
      </c>
      <c r="G10" s="276">
        <v>0</v>
      </c>
      <c r="H10" s="276">
        <f t="shared" si="3"/>
        <v>0</v>
      </c>
    </row>
    <row r="11" spans="1:8">
      <c r="A11" s="187" t="s">
        <v>525</v>
      </c>
      <c r="B11" s="183" t="s">
        <v>526</v>
      </c>
      <c r="C11" s="276">
        <v>5808424.0800000001</v>
      </c>
      <c r="D11" s="276">
        <v>590000</v>
      </c>
      <c r="E11" s="276">
        <f t="shared" si="2"/>
        <v>6398424.0800000001</v>
      </c>
      <c r="F11" s="276">
        <v>1701381.87</v>
      </c>
      <c r="G11" s="276">
        <v>1697896.08</v>
      </c>
      <c r="H11" s="276">
        <f t="shared" si="3"/>
        <v>4697042.21</v>
      </c>
    </row>
    <row r="12" spans="1:8">
      <c r="A12" s="187" t="s">
        <v>527</v>
      </c>
      <c r="B12" s="183" t="s">
        <v>528</v>
      </c>
      <c r="C12" s="276">
        <v>0</v>
      </c>
      <c r="D12" s="276">
        <v>0</v>
      </c>
      <c r="E12" s="276">
        <f t="shared" si="2"/>
        <v>0</v>
      </c>
      <c r="F12" s="276">
        <v>0</v>
      </c>
      <c r="G12" s="276">
        <v>0</v>
      </c>
      <c r="H12" s="276">
        <f t="shared" si="3"/>
        <v>0</v>
      </c>
    </row>
    <row r="13" spans="1:8">
      <c r="A13" s="187" t="s">
        <v>529</v>
      </c>
      <c r="B13" s="183" t="s">
        <v>530</v>
      </c>
      <c r="C13" s="276">
        <v>0</v>
      </c>
      <c r="D13" s="276">
        <v>0</v>
      </c>
      <c r="E13" s="276">
        <f t="shared" si="2"/>
        <v>0</v>
      </c>
      <c r="F13" s="276">
        <v>0</v>
      </c>
      <c r="G13" s="276">
        <v>0</v>
      </c>
      <c r="H13" s="276">
        <f t="shared" si="3"/>
        <v>0</v>
      </c>
    </row>
    <row r="14" spans="1:8">
      <c r="A14" s="187" t="s">
        <v>531</v>
      </c>
      <c r="B14" s="183" t="s">
        <v>532</v>
      </c>
      <c r="C14" s="276">
        <v>0</v>
      </c>
      <c r="D14" s="276">
        <v>0</v>
      </c>
      <c r="E14" s="276">
        <f t="shared" si="2"/>
        <v>0</v>
      </c>
      <c r="F14" s="276">
        <v>0</v>
      </c>
      <c r="G14" s="276">
        <v>0</v>
      </c>
      <c r="H14" s="276">
        <f t="shared" si="3"/>
        <v>0</v>
      </c>
    </row>
    <row r="15" spans="1:8">
      <c r="A15" s="188"/>
      <c r="B15" s="182"/>
      <c r="C15" s="176"/>
      <c r="D15" s="176"/>
      <c r="E15" s="176"/>
      <c r="F15" s="176"/>
      <c r="G15" s="176"/>
      <c r="H15" s="176"/>
    </row>
    <row r="16" spans="1:8">
      <c r="A16" s="153" t="s">
        <v>533</v>
      </c>
      <c r="B16" s="193"/>
      <c r="C16" s="176">
        <f>SUM(C17:C23)</f>
        <v>41317594.359999999</v>
      </c>
      <c r="D16" s="197">
        <f t="shared" ref="D16:H16" si="4">SUM(D17:D23)</f>
        <v>3551989.5599999996</v>
      </c>
      <c r="E16" s="197">
        <f t="shared" si="4"/>
        <v>44869583.919999994</v>
      </c>
      <c r="F16" s="197">
        <f t="shared" si="4"/>
        <v>13938046.33</v>
      </c>
      <c r="G16" s="197">
        <f t="shared" si="4"/>
        <v>13921072.93</v>
      </c>
      <c r="H16" s="197">
        <f t="shared" si="4"/>
        <v>30931537.589999992</v>
      </c>
    </row>
    <row r="17" spans="1:8">
      <c r="A17" s="187" t="s">
        <v>534</v>
      </c>
      <c r="B17" s="183" t="s">
        <v>535</v>
      </c>
      <c r="C17" s="276">
        <v>6460064.3200000003</v>
      </c>
      <c r="D17" s="276">
        <v>409067.47</v>
      </c>
      <c r="E17" s="276">
        <f>C17+D17</f>
        <v>6869131.79</v>
      </c>
      <c r="F17" s="276">
        <v>1249408.0900000001</v>
      </c>
      <c r="G17" s="276">
        <v>1248058.3600000001</v>
      </c>
      <c r="H17" s="276">
        <f t="shared" ref="H17:H23" si="5">E17-F17</f>
        <v>5619723.7000000002</v>
      </c>
    </row>
    <row r="18" spans="1:8">
      <c r="A18" s="187" t="s">
        <v>536</v>
      </c>
      <c r="B18" s="183" t="s">
        <v>537</v>
      </c>
      <c r="C18" s="276">
        <v>34857530.039999999</v>
      </c>
      <c r="D18" s="276">
        <v>3142922.09</v>
      </c>
      <c r="E18" s="276">
        <f t="shared" ref="E18:E23" si="6">C18+D18</f>
        <v>38000452.129999995</v>
      </c>
      <c r="F18" s="276">
        <v>12688638.24</v>
      </c>
      <c r="G18" s="276">
        <v>12673014.57</v>
      </c>
      <c r="H18" s="276">
        <f t="shared" si="5"/>
        <v>25311813.889999993</v>
      </c>
    </row>
    <row r="19" spans="1:8">
      <c r="A19" s="187" t="s">
        <v>538</v>
      </c>
      <c r="B19" s="183" t="s">
        <v>539</v>
      </c>
      <c r="C19" s="276">
        <v>0</v>
      </c>
      <c r="D19" s="276">
        <v>0</v>
      </c>
      <c r="E19" s="276">
        <f t="shared" si="6"/>
        <v>0</v>
      </c>
      <c r="F19" s="276">
        <v>0</v>
      </c>
      <c r="G19" s="276">
        <v>0</v>
      </c>
      <c r="H19" s="276">
        <f t="shared" si="5"/>
        <v>0</v>
      </c>
    </row>
    <row r="20" spans="1:8">
      <c r="A20" s="187" t="s">
        <v>540</v>
      </c>
      <c r="B20" s="183" t="s">
        <v>541</v>
      </c>
      <c r="C20" s="276">
        <v>0</v>
      </c>
      <c r="D20" s="276">
        <v>0</v>
      </c>
      <c r="E20" s="276">
        <f t="shared" si="6"/>
        <v>0</v>
      </c>
      <c r="F20" s="276">
        <v>0</v>
      </c>
      <c r="G20" s="276">
        <v>0</v>
      </c>
      <c r="H20" s="276">
        <f t="shared" si="5"/>
        <v>0</v>
      </c>
    </row>
    <row r="21" spans="1:8">
      <c r="A21" s="187" t="s">
        <v>542</v>
      </c>
      <c r="B21" s="183" t="s">
        <v>543</v>
      </c>
      <c r="C21" s="276">
        <v>0</v>
      </c>
      <c r="D21" s="276">
        <v>0</v>
      </c>
      <c r="E21" s="276">
        <f t="shared" si="6"/>
        <v>0</v>
      </c>
      <c r="F21" s="276">
        <v>0</v>
      </c>
      <c r="G21" s="276">
        <v>0</v>
      </c>
      <c r="H21" s="276">
        <f t="shared" si="5"/>
        <v>0</v>
      </c>
    </row>
    <row r="22" spans="1:8">
      <c r="A22" s="187" t="s">
        <v>544</v>
      </c>
      <c r="B22" s="183" t="s">
        <v>545</v>
      </c>
      <c r="C22" s="276">
        <v>0</v>
      </c>
      <c r="D22" s="276">
        <v>0</v>
      </c>
      <c r="E22" s="276">
        <f t="shared" si="6"/>
        <v>0</v>
      </c>
      <c r="F22" s="276">
        <v>0</v>
      </c>
      <c r="G22" s="276">
        <v>0</v>
      </c>
      <c r="H22" s="276">
        <f t="shared" si="5"/>
        <v>0</v>
      </c>
    </row>
    <row r="23" spans="1:8">
      <c r="A23" s="187" t="s">
        <v>546</v>
      </c>
      <c r="B23" s="183" t="s">
        <v>547</v>
      </c>
      <c r="C23" s="276">
        <v>0</v>
      </c>
      <c r="D23" s="276">
        <v>0</v>
      </c>
      <c r="E23" s="276">
        <f t="shared" si="6"/>
        <v>0</v>
      </c>
      <c r="F23" s="276">
        <v>0</v>
      </c>
      <c r="G23" s="276">
        <v>0</v>
      </c>
      <c r="H23" s="276">
        <f t="shared" si="5"/>
        <v>0</v>
      </c>
    </row>
    <row r="24" spans="1:8">
      <c r="A24" s="188"/>
      <c r="B24" s="182"/>
      <c r="C24" s="176"/>
      <c r="D24" s="176"/>
      <c r="E24" s="176"/>
      <c r="F24" s="176"/>
      <c r="G24" s="176"/>
      <c r="H24" s="176"/>
    </row>
    <row r="25" spans="1:8">
      <c r="A25" s="153" t="s">
        <v>548</v>
      </c>
      <c r="B25" s="193"/>
      <c r="C25" s="176">
        <f>SUM(C26:C34)</f>
        <v>5148907.16</v>
      </c>
      <c r="D25" s="197">
        <f t="shared" ref="D25:H25" si="7">SUM(D26:D34)</f>
        <v>-24579.63</v>
      </c>
      <c r="E25" s="197">
        <f t="shared" si="7"/>
        <v>5124327.53</v>
      </c>
      <c r="F25" s="197">
        <f t="shared" si="7"/>
        <v>2043624.43</v>
      </c>
      <c r="G25" s="197">
        <f t="shared" si="7"/>
        <v>2038576.92</v>
      </c>
      <c r="H25" s="197">
        <f t="shared" si="7"/>
        <v>3080703.1000000006</v>
      </c>
    </row>
    <row r="26" spans="1:8">
      <c r="A26" s="187" t="s">
        <v>549</v>
      </c>
      <c r="B26" s="183" t="s">
        <v>550</v>
      </c>
      <c r="C26" s="276">
        <v>5148907.16</v>
      </c>
      <c r="D26" s="276">
        <v>-24579.63</v>
      </c>
      <c r="E26" s="276">
        <f>C26+D26</f>
        <v>5124327.53</v>
      </c>
      <c r="F26" s="276">
        <v>2043624.43</v>
      </c>
      <c r="G26" s="276">
        <v>2038576.92</v>
      </c>
      <c r="H26" s="276">
        <f t="shared" ref="H26:H34" si="8">E26-F26</f>
        <v>3080703.1000000006</v>
      </c>
    </row>
    <row r="27" spans="1:8">
      <c r="A27" s="187" t="s">
        <v>551</v>
      </c>
      <c r="B27" s="183" t="s">
        <v>552</v>
      </c>
      <c r="C27" s="276">
        <v>0</v>
      </c>
      <c r="D27" s="276">
        <v>0</v>
      </c>
      <c r="E27" s="276">
        <f t="shared" ref="E27:E34" si="9">C27+D27</f>
        <v>0</v>
      </c>
      <c r="F27" s="276">
        <v>0</v>
      </c>
      <c r="G27" s="276">
        <v>0</v>
      </c>
      <c r="H27" s="276">
        <f t="shared" si="8"/>
        <v>0</v>
      </c>
    </row>
    <row r="28" spans="1:8">
      <c r="A28" s="187" t="s">
        <v>553</v>
      </c>
      <c r="B28" s="183" t="s">
        <v>554</v>
      </c>
      <c r="C28" s="276">
        <v>0</v>
      </c>
      <c r="D28" s="276">
        <v>0</v>
      </c>
      <c r="E28" s="276">
        <f t="shared" si="9"/>
        <v>0</v>
      </c>
      <c r="F28" s="276">
        <v>0</v>
      </c>
      <c r="G28" s="276">
        <v>0</v>
      </c>
      <c r="H28" s="276">
        <f t="shared" si="8"/>
        <v>0</v>
      </c>
    </row>
    <row r="29" spans="1:8">
      <c r="A29" s="187" t="s">
        <v>555</v>
      </c>
      <c r="B29" s="183" t="s">
        <v>556</v>
      </c>
      <c r="C29" s="276">
        <v>0</v>
      </c>
      <c r="D29" s="276">
        <v>0</v>
      </c>
      <c r="E29" s="276">
        <f t="shared" si="9"/>
        <v>0</v>
      </c>
      <c r="F29" s="276">
        <v>0</v>
      </c>
      <c r="G29" s="276">
        <v>0</v>
      </c>
      <c r="H29" s="276">
        <f t="shared" si="8"/>
        <v>0</v>
      </c>
    </row>
    <row r="30" spans="1:8">
      <c r="A30" s="187" t="s">
        <v>557</v>
      </c>
      <c r="B30" s="183" t="s">
        <v>558</v>
      </c>
      <c r="C30" s="276">
        <v>0</v>
      </c>
      <c r="D30" s="276">
        <v>0</v>
      </c>
      <c r="E30" s="276">
        <f t="shared" si="9"/>
        <v>0</v>
      </c>
      <c r="F30" s="276">
        <v>0</v>
      </c>
      <c r="G30" s="276">
        <v>0</v>
      </c>
      <c r="H30" s="276">
        <f t="shared" si="8"/>
        <v>0</v>
      </c>
    </row>
    <row r="31" spans="1:8">
      <c r="A31" s="187" t="s">
        <v>559</v>
      </c>
      <c r="B31" s="183" t="s">
        <v>560</v>
      </c>
      <c r="C31" s="276">
        <v>0</v>
      </c>
      <c r="D31" s="276">
        <v>0</v>
      </c>
      <c r="E31" s="276">
        <f t="shared" si="9"/>
        <v>0</v>
      </c>
      <c r="F31" s="276">
        <v>0</v>
      </c>
      <c r="G31" s="276">
        <v>0</v>
      </c>
      <c r="H31" s="276">
        <f t="shared" si="8"/>
        <v>0</v>
      </c>
    </row>
    <row r="32" spans="1:8">
      <c r="A32" s="187" t="s">
        <v>561</v>
      </c>
      <c r="B32" s="183" t="s">
        <v>562</v>
      </c>
      <c r="C32" s="276">
        <v>0</v>
      </c>
      <c r="D32" s="276">
        <v>0</v>
      </c>
      <c r="E32" s="276">
        <f t="shared" si="9"/>
        <v>0</v>
      </c>
      <c r="F32" s="276">
        <v>0</v>
      </c>
      <c r="G32" s="276">
        <v>0</v>
      </c>
      <c r="H32" s="276">
        <f t="shared" si="8"/>
        <v>0</v>
      </c>
    </row>
    <row r="33" spans="1:8">
      <c r="A33" s="187" t="s">
        <v>563</v>
      </c>
      <c r="B33" s="183" t="s">
        <v>564</v>
      </c>
      <c r="C33" s="276">
        <v>0</v>
      </c>
      <c r="D33" s="276">
        <v>0</v>
      </c>
      <c r="E33" s="276">
        <f t="shared" si="9"/>
        <v>0</v>
      </c>
      <c r="F33" s="276">
        <v>0</v>
      </c>
      <c r="G33" s="276">
        <v>0</v>
      </c>
      <c r="H33" s="276">
        <f t="shared" si="8"/>
        <v>0</v>
      </c>
    </row>
    <row r="34" spans="1:8">
      <c r="A34" s="187" t="s">
        <v>565</v>
      </c>
      <c r="B34" s="183" t="s">
        <v>566</v>
      </c>
      <c r="C34" s="276">
        <v>0</v>
      </c>
      <c r="D34" s="276">
        <v>0</v>
      </c>
      <c r="E34" s="276">
        <f t="shared" si="9"/>
        <v>0</v>
      </c>
      <c r="F34" s="276">
        <v>0</v>
      </c>
      <c r="G34" s="276">
        <v>0</v>
      </c>
      <c r="H34" s="276">
        <f t="shared" si="8"/>
        <v>0</v>
      </c>
    </row>
    <row r="35" spans="1:8">
      <c r="A35" s="188"/>
      <c r="B35" s="182"/>
      <c r="C35" s="176"/>
      <c r="D35" s="176"/>
      <c r="E35" s="176"/>
      <c r="F35" s="176"/>
      <c r="G35" s="176"/>
      <c r="H35" s="176"/>
    </row>
    <row r="36" spans="1:8">
      <c r="A36" s="153" t="s">
        <v>567</v>
      </c>
      <c r="B36" s="193"/>
      <c r="C36" s="176">
        <v>0</v>
      </c>
      <c r="D36" s="176">
        <v>0</v>
      </c>
      <c r="E36" s="176">
        <v>0</v>
      </c>
      <c r="F36" s="176">
        <v>0</v>
      </c>
      <c r="G36" s="176">
        <v>0</v>
      </c>
      <c r="H36" s="176">
        <v>0</v>
      </c>
    </row>
    <row r="37" spans="1:8">
      <c r="A37" s="187" t="s">
        <v>568</v>
      </c>
      <c r="B37" s="183" t="s">
        <v>569</v>
      </c>
      <c r="C37" s="177"/>
      <c r="D37" s="177"/>
      <c r="E37" s="177">
        <v>0</v>
      </c>
      <c r="F37" s="177"/>
      <c r="G37" s="177"/>
      <c r="H37" s="177">
        <v>0</v>
      </c>
    </row>
    <row r="38" spans="1:8" ht="112.2">
      <c r="A38" s="187" t="s">
        <v>570</v>
      </c>
      <c r="B38" s="189" t="s">
        <v>571</v>
      </c>
      <c r="C38" s="177"/>
      <c r="D38" s="177"/>
      <c r="E38" s="177">
        <v>0</v>
      </c>
      <c r="F38" s="177"/>
      <c r="G38" s="177"/>
      <c r="H38" s="177">
        <v>0</v>
      </c>
    </row>
    <row r="39" spans="1:8">
      <c r="A39" s="187" t="s">
        <v>572</v>
      </c>
      <c r="B39" s="183" t="s">
        <v>573</v>
      </c>
      <c r="C39" s="177"/>
      <c r="D39" s="177"/>
      <c r="E39" s="177">
        <v>0</v>
      </c>
      <c r="F39" s="177"/>
      <c r="G39" s="177"/>
      <c r="H39" s="177">
        <v>0</v>
      </c>
    </row>
    <row r="40" spans="1:8">
      <c r="A40" s="187" t="s">
        <v>574</v>
      </c>
      <c r="B40" s="183" t="s">
        <v>575</v>
      </c>
      <c r="C40" s="177"/>
      <c r="D40" s="177"/>
      <c r="E40" s="177">
        <v>0</v>
      </c>
      <c r="F40" s="177"/>
      <c r="G40" s="177"/>
      <c r="H40" s="177">
        <v>0</v>
      </c>
    </row>
    <row r="41" spans="1:8">
      <c r="A41" s="188"/>
      <c r="B41" s="182"/>
      <c r="C41" s="176"/>
      <c r="D41" s="176"/>
      <c r="E41" s="176"/>
      <c r="F41" s="176"/>
      <c r="G41" s="176"/>
      <c r="H41" s="176"/>
    </row>
    <row r="42" spans="1:8">
      <c r="A42" s="153" t="s">
        <v>576</v>
      </c>
      <c r="B42" s="193"/>
      <c r="C42" s="176">
        <v>0</v>
      </c>
      <c r="D42" s="176">
        <v>0</v>
      </c>
      <c r="E42" s="176">
        <v>0</v>
      </c>
      <c r="F42" s="176">
        <v>0</v>
      </c>
      <c r="G42" s="176">
        <v>0</v>
      </c>
      <c r="H42" s="176">
        <v>0</v>
      </c>
    </row>
    <row r="43" spans="1:8">
      <c r="A43" s="153" t="s">
        <v>516</v>
      </c>
      <c r="B43" s="193"/>
      <c r="C43" s="176">
        <v>0</v>
      </c>
      <c r="D43" s="176">
        <v>0</v>
      </c>
      <c r="E43" s="176">
        <v>0</v>
      </c>
      <c r="F43" s="176">
        <v>0</v>
      </c>
      <c r="G43" s="176">
        <v>0</v>
      </c>
      <c r="H43" s="176">
        <v>0</v>
      </c>
    </row>
    <row r="44" spans="1:8">
      <c r="A44" s="187" t="s">
        <v>577</v>
      </c>
      <c r="B44" s="183" t="s">
        <v>518</v>
      </c>
      <c r="C44" s="177"/>
      <c r="D44" s="177"/>
      <c r="E44" s="177">
        <v>0</v>
      </c>
      <c r="F44" s="177"/>
      <c r="G44" s="177"/>
      <c r="H44" s="177">
        <v>0</v>
      </c>
    </row>
    <row r="45" spans="1:8">
      <c r="A45" s="187" t="s">
        <v>578</v>
      </c>
      <c r="B45" s="183" t="s">
        <v>520</v>
      </c>
      <c r="C45" s="177"/>
      <c r="D45" s="177"/>
      <c r="E45" s="177">
        <v>0</v>
      </c>
      <c r="F45" s="177"/>
      <c r="G45" s="177"/>
      <c r="H45" s="177">
        <v>0</v>
      </c>
    </row>
    <row r="46" spans="1:8">
      <c r="A46" s="187" t="s">
        <v>579</v>
      </c>
      <c r="B46" s="183" t="s">
        <v>522</v>
      </c>
      <c r="C46" s="177"/>
      <c r="D46" s="177"/>
      <c r="E46" s="177">
        <v>0</v>
      </c>
      <c r="F46" s="177"/>
      <c r="G46" s="177"/>
      <c r="H46" s="177">
        <v>0</v>
      </c>
    </row>
    <row r="47" spans="1:8">
      <c r="A47" s="187" t="s">
        <v>580</v>
      </c>
      <c r="B47" s="183" t="s">
        <v>524</v>
      </c>
      <c r="C47" s="177"/>
      <c r="D47" s="177"/>
      <c r="E47" s="177">
        <v>0</v>
      </c>
      <c r="F47" s="177"/>
      <c r="G47" s="177"/>
      <c r="H47" s="177">
        <v>0</v>
      </c>
    </row>
    <row r="48" spans="1:8">
      <c r="A48" s="187" t="s">
        <v>581</v>
      </c>
      <c r="B48" s="183" t="s">
        <v>526</v>
      </c>
      <c r="C48" s="177"/>
      <c r="D48" s="177"/>
      <c r="E48" s="177">
        <v>0</v>
      </c>
      <c r="F48" s="177"/>
      <c r="G48" s="177"/>
      <c r="H48" s="177">
        <v>0</v>
      </c>
    </row>
    <row r="49" spans="1:8">
      <c r="A49" s="187" t="s">
        <v>582</v>
      </c>
      <c r="B49" s="183" t="s">
        <v>528</v>
      </c>
      <c r="C49" s="177"/>
      <c r="D49" s="177"/>
      <c r="E49" s="177">
        <v>0</v>
      </c>
      <c r="F49" s="177"/>
      <c r="G49" s="177"/>
      <c r="H49" s="177">
        <v>0</v>
      </c>
    </row>
    <row r="50" spans="1:8">
      <c r="A50" s="187" t="s">
        <v>583</v>
      </c>
      <c r="B50" s="183" t="s">
        <v>530</v>
      </c>
      <c r="C50" s="177"/>
      <c r="D50" s="177"/>
      <c r="E50" s="177">
        <v>0</v>
      </c>
      <c r="F50" s="177"/>
      <c r="G50" s="177"/>
      <c r="H50" s="177">
        <v>0</v>
      </c>
    </row>
    <row r="51" spans="1:8">
      <c r="A51" s="187" t="s">
        <v>584</v>
      </c>
      <c r="B51" s="183" t="s">
        <v>532</v>
      </c>
      <c r="C51" s="177"/>
      <c r="D51" s="177"/>
      <c r="E51" s="177">
        <v>0</v>
      </c>
      <c r="F51" s="177"/>
      <c r="G51" s="177"/>
      <c r="H51" s="177">
        <v>0</v>
      </c>
    </row>
    <row r="52" spans="1:8">
      <c r="A52" s="188"/>
      <c r="B52" s="182"/>
      <c r="C52" s="176"/>
      <c r="D52" s="176"/>
      <c r="E52" s="176"/>
      <c r="F52" s="176"/>
      <c r="G52" s="176"/>
      <c r="H52" s="176"/>
    </row>
    <row r="53" spans="1:8">
      <c r="A53" s="153" t="s">
        <v>533</v>
      </c>
      <c r="B53" s="193"/>
      <c r="C53" s="176">
        <v>0</v>
      </c>
      <c r="D53" s="176">
        <v>0</v>
      </c>
      <c r="E53" s="176">
        <v>0</v>
      </c>
      <c r="F53" s="176">
        <v>0</v>
      </c>
      <c r="G53" s="176">
        <v>0</v>
      </c>
      <c r="H53" s="176">
        <v>0</v>
      </c>
    </row>
    <row r="54" spans="1:8">
      <c r="A54" s="187" t="s">
        <v>585</v>
      </c>
      <c r="B54" s="183" t="s">
        <v>535</v>
      </c>
      <c r="C54" s="177"/>
      <c r="D54" s="177"/>
      <c r="E54" s="177">
        <v>0</v>
      </c>
      <c r="F54" s="177"/>
      <c r="G54" s="177"/>
      <c r="H54" s="177">
        <v>0</v>
      </c>
    </row>
    <row r="55" spans="1:8">
      <c r="A55" s="187" t="s">
        <v>586</v>
      </c>
      <c r="B55" s="183" t="s">
        <v>537</v>
      </c>
      <c r="C55" s="177"/>
      <c r="D55" s="177"/>
      <c r="E55" s="177">
        <v>0</v>
      </c>
      <c r="F55" s="177"/>
      <c r="G55" s="177"/>
      <c r="H55" s="177">
        <v>0</v>
      </c>
    </row>
    <row r="56" spans="1:8">
      <c r="A56" s="187" t="s">
        <v>587</v>
      </c>
      <c r="B56" s="183" t="s">
        <v>539</v>
      </c>
      <c r="C56" s="177"/>
      <c r="D56" s="177"/>
      <c r="E56" s="177">
        <v>0</v>
      </c>
      <c r="F56" s="177"/>
      <c r="G56" s="177"/>
      <c r="H56" s="177">
        <v>0</v>
      </c>
    </row>
    <row r="57" spans="1:8">
      <c r="A57" s="187" t="s">
        <v>588</v>
      </c>
      <c r="B57" s="183" t="s">
        <v>541</v>
      </c>
      <c r="C57" s="177"/>
      <c r="D57" s="177"/>
      <c r="E57" s="177">
        <v>0</v>
      </c>
      <c r="F57" s="177"/>
      <c r="G57" s="177"/>
      <c r="H57" s="177">
        <v>0</v>
      </c>
    </row>
    <row r="58" spans="1:8">
      <c r="A58" s="187" t="s">
        <v>589</v>
      </c>
      <c r="B58" s="183" t="s">
        <v>543</v>
      </c>
      <c r="C58" s="177"/>
      <c r="D58" s="177"/>
      <c r="E58" s="177">
        <v>0</v>
      </c>
      <c r="F58" s="177"/>
      <c r="G58" s="177"/>
      <c r="H58" s="177">
        <v>0</v>
      </c>
    </row>
    <row r="59" spans="1:8">
      <c r="A59" s="187" t="s">
        <v>590</v>
      </c>
      <c r="B59" s="183" t="s">
        <v>545</v>
      </c>
      <c r="C59" s="177"/>
      <c r="D59" s="177"/>
      <c r="E59" s="177">
        <v>0</v>
      </c>
      <c r="F59" s="177"/>
      <c r="G59" s="177"/>
      <c r="H59" s="177">
        <v>0</v>
      </c>
    </row>
    <row r="60" spans="1:8">
      <c r="A60" s="187" t="s">
        <v>591</v>
      </c>
      <c r="B60" s="183" t="s">
        <v>547</v>
      </c>
      <c r="C60" s="177"/>
      <c r="D60" s="177"/>
      <c r="E60" s="177">
        <v>0</v>
      </c>
      <c r="F60" s="177"/>
      <c r="G60" s="177"/>
      <c r="H60" s="177">
        <v>0</v>
      </c>
    </row>
    <row r="61" spans="1:8">
      <c r="A61" s="188"/>
      <c r="B61" s="182"/>
      <c r="C61" s="176"/>
      <c r="D61" s="176"/>
      <c r="E61" s="176"/>
      <c r="F61" s="176"/>
      <c r="G61" s="176"/>
      <c r="H61" s="176"/>
    </row>
    <row r="62" spans="1:8">
      <c r="A62" s="153" t="s">
        <v>548</v>
      </c>
      <c r="B62" s="193"/>
      <c r="C62" s="176">
        <v>0</v>
      </c>
      <c r="D62" s="176">
        <v>0</v>
      </c>
      <c r="E62" s="176">
        <v>0</v>
      </c>
      <c r="F62" s="176">
        <v>0</v>
      </c>
      <c r="G62" s="176">
        <v>0</v>
      </c>
      <c r="H62" s="176">
        <v>0</v>
      </c>
    </row>
    <row r="63" spans="1:8">
      <c r="A63" s="187" t="s">
        <v>592</v>
      </c>
      <c r="B63" s="183" t="s">
        <v>550</v>
      </c>
      <c r="C63" s="177"/>
      <c r="D63" s="177"/>
      <c r="E63" s="177">
        <v>0</v>
      </c>
      <c r="F63" s="177"/>
      <c r="G63" s="177"/>
      <c r="H63" s="177">
        <v>0</v>
      </c>
    </row>
    <row r="64" spans="1:8">
      <c r="A64" s="187" t="s">
        <v>593</v>
      </c>
      <c r="B64" s="183" t="s">
        <v>552</v>
      </c>
      <c r="C64" s="177"/>
      <c r="D64" s="177"/>
      <c r="E64" s="177">
        <v>0</v>
      </c>
      <c r="F64" s="177"/>
      <c r="G64" s="177"/>
      <c r="H64" s="177">
        <v>0</v>
      </c>
    </row>
    <row r="65" spans="1:8">
      <c r="A65" s="187" t="s">
        <v>594</v>
      </c>
      <c r="B65" s="183" t="s">
        <v>554</v>
      </c>
      <c r="C65" s="177"/>
      <c r="D65" s="177"/>
      <c r="E65" s="177">
        <v>0</v>
      </c>
      <c r="F65" s="177"/>
      <c r="G65" s="177"/>
      <c r="H65" s="177">
        <v>0</v>
      </c>
    </row>
    <row r="66" spans="1:8">
      <c r="A66" s="187" t="s">
        <v>595</v>
      </c>
      <c r="B66" s="183" t="s">
        <v>556</v>
      </c>
      <c r="C66" s="177"/>
      <c r="D66" s="177"/>
      <c r="E66" s="177">
        <v>0</v>
      </c>
      <c r="F66" s="177"/>
      <c r="G66" s="177"/>
      <c r="H66" s="177">
        <v>0</v>
      </c>
    </row>
    <row r="67" spans="1:8">
      <c r="A67" s="187" t="s">
        <v>596</v>
      </c>
      <c r="B67" s="183" t="s">
        <v>558</v>
      </c>
      <c r="C67" s="177"/>
      <c r="D67" s="177"/>
      <c r="E67" s="177">
        <v>0</v>
      </c>
      <c r="F67" s="177"/>
      <c r="G67" s="177"/>
      <c r="H67" s="177">
        <v>0</v>
      </c>
    </row>
    <row r="68" spans="1:8">
      <c r="A68" s="187" t="s">
        <v>597</v>
      </c>
      <c r="B68" s="183" t="s">
        <v>560</v>
      </c>
      <c r="C68" s="177"/>
      <c r="D68" s="177"/>
      <c r="E68" s="177">
        <v>0</v>
      </c>
      <c r="F68" s="177"/>
      <c r="G68" s="177"/>
      <c r="H68" s="177">
        <v>0</v>
      </c>
    </row>
    <row r="69" spans="1:8">
      <c r="A69" s="187" t="s">
        <v>598</v>
      </c>
      <c r="B69" s="183" t="s">
        <v>562</v>
      </c>
      <c r="C69" s="177"/>
      <c r="D69" s="177"/>
      <c r="E69" s="177">
        <v>0</v>
      </c>
      <c r="F69" s="177"/>
      <c r="G69" s="177"/>
      <c r="H69" s="177">
        <v>0</v>
      </c>
    </row>
    <row r="70" spans="1:8">
      <c r="A70" s="187" t="s">
        <v>599</v>
      </c>
      <c r="B70" s="183" t="s">
        <v>564</v>
      </c>
      <c r="C70" s="177"/>
      <c r="D70" s="177"/>
      <c r="E70" s="177">
        <v>0</v>
      </c>
      <c r="F70" s="177"/>
      <c r="G70" s="177"/>
      <c r="H70" s="177">
        <v>0</v>
      </c>
    </row>
    <row r="71" spans="1:8">
      <c r="A71" s="187" t="s">
        <v>600</v>
      </c>
      <c r="B71" s="183" t="s">
        <v>566</v>
      </c>
      <c r="C71" s="177"/>
      <c r="D71" s="177"/>
      <c r="E71" s="177">
        <v>0</v>
      </c>
      <c r="F71" s="177"/>
      <c r="G71" s="177"/>
      <c r="H71" s="177">
        <v>0</v>
      </c>
    </row>
    <row r="72" spans="1:8">
      <c r="A72" s="188"/>
      <c r="B72" s="182"/>
      <c r="C72" s="176"/>
      <c r="D72" s="176"/>
      <c r="E72" s="176"/>
      <c r="F72" s="176"/>
      <c r="G72" s="176"/>
      <c r="H72" s="176"/>
    </row>
    <row r="73" spans="1:8">
      <c r="A73" s="153" t="s">
        <v>567</v>
      </c>
      <c r="B73" s="193"/>
      <c r="C73" s="176">
        <v>0</v>
      </c>
      <c r="D73" s="176">
        <v>0</v>
      </c>
      <c r="E73" s="176">
        <v>0</v>
      </c>
      <c r="F73" s="176">
        <v>0</v>
      </c>
      <c r="G73" s="176">
        <v>0</v>
      </c>
      <c r="H73" s="176">
        <v>0</v>
      </c>
    </row>
    <row r="74" spans="1:8">
      <c r="A74" s="187" t="s">
        <v>601</v>
      </c>
      <c r="B74" s="183" t="s">
        <v>569</v>
      </c>
      <c r="C74" s="177"/>
      <c r="D74" s="177"/>
      <c r="E74" s="177">
        <v>0</v>
      </c>
      <c r="F74" s="177"/>
      <c r="G74" s="177"/>
      <c r="H74" s="177">
        <v>0</v>
      </c>
    </row>
    <row r="75" spans="1:8" ht="112.2">
      <c r="A75" s="187" t="s">
        <v>602</v>
      </c>
      <c r="B75" s="189" t="s">
        <v>571</v>
      </c>
      <c r="C75" s="177"/>
      <c r="D75" s="177"/>
      <c r="E75" s="177">
        <v>0</v>
      </c>
      <c r="F75" s="177"/>
      <c r="G75" s="177"/>
      <c r="H75" s="177">
        <v>0</v>
      </c>
    </row>
    <row r="76" spans="1:8">
      <c r="A76" s="187" t="s">
        <v>603</v>
      </c>
      <c r="B76" s="183" t="s">
        <v>573</v>
      </c>
      <c r="C76" s="177"/>
      <c r="D76" s="177"/>
      <c r="E76" s="177">
        <v>0</v>
      </c>
      <c r="F76" s="177"/>
      <c r="G76" s="177"/>
      <c r="H76" s="177">
        <v>0</v>
      </c>
    </row>
    <row r="77" spans="1:8">
      <c r="A77" s="187" t="s">
        <v>604</v>
      </c>
      <c r="B77" s="183" t="s">
        <v>575</v>
      </c>
      <c r="C77" s="177"/>
      <c r="D77" s="177"/>
      <c r="E77" s="177">
        <v>0</v>
      </c>
      <c r="F77" s="177"/>
      <c r="G77" s="177"/>
      <c r="H77" s="177">
        <v>0</v>
      </c>
    </row>
    <row r="78" spans="1:8">
      <c r="A78" s="188"/>
      <c r="B78" s="182"/>
      <c r="C78" s="176"/>
      <c r="D78" s="176"/>
      <c r="E78" s="176"/>
      <c r="F78" s="176"/>
      <c r="G78" s="176"/>
      <c r="H78" s="176"/>
    </row>
    <row r="79" spans="1:8">
      <c r="A79" s="153" t="s">
        <v>500</v>
      </c>
      <c r="B79" s="193"/>
      <c r="C79" s="176">
        <f>+C5</f>
        <v>55968779.019999996</v>
      </c>
      <c r="D79" s="197">
        <f t="shared" ref="D79:H79" si="10">+D5</f>
        <v>4272971.3</v>
      </c>
      <c r="E79" s="197">
        <f t="shared" si="10"/>
        <v>60241750.319999993</v>
      </c>
      <c r="F79" s="197">
        <f t="shared" si="10"/>
        <v>18780932.789999999</v>
      </c>
      <c r="G79" s="197">
        <f t="shared" si="10"/>
        <v>18750142.789999999</v>
      </c>
      <c r="H79" s="197">
        <f t="shared" si="10"/>
        <v>41460817.529999994</v>
      </c>
    </row>
    <row r="80" spans="1:8">
      <c r="A80" s="191"/>
      <c r="B80" s="190"/>
      <c r="C80" s="181"/>
      <c r="D80" s="181"/>
      <c r="E80" s="181"/>
      <c r="F80" s="181"/>
      <c r="G80" s="181"/>
      <c r="H80" s="181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Hoja1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F7A</vt:lpstr>
      <vt:lpstr>F7B</vt:lpstr>
      <vt:lpstr>F7C</vt:lpstr>
      <vt:lpstr>F7D</vt:lpstr>
      <vt:lpstr>F8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dcterms:created xsi:type="dcterms:W3CDTF">2017-01-11T17:17:46Z</dcterms:created>
  <dcterms:modified xsi:type="dcterms:W3CDTF">2022-07-26T15:33:34Z</dcterms:modified>
</cp:coreProperties>
</file>