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099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4525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<sst xmlns="http://schemas.openxmlformats.org/spreadsheetml/2006/main" count="917" uniqueCount="654">
  <si>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</si>
  <si>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</si>
  <si>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</si>
  <si>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</si>
  <si>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</si>
  <si>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</si>
  <si>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</si>
  <si>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</si>
  <si>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</si>
  <si>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</si>
  <si>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</si>
  <si>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</si>
  <si>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</si>
  <si>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</si>
  <si>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</si>
  <si>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</si>
  <si>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</si>
  <si>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</si>
  <si>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</si>
  <si>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</si>
  <si>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</si>
  <si>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</si>
  <si>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</si>
  <si>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</si>
  <si>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</si>
  <si>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</si>
  <si>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</si>
  <si>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</si>
  <si>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</si>
  <si>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</si>
  <si>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</si>
  <si>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</si>
  <si>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</si>
  <si>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</si>
  <si>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</si>
  <si>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</si>
  <si>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</si>
  <si>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</si>
  <si>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</si>
  <si>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</si>
  <si>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</si>
  <si>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</si>
  <si>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</si>
  <si>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</si>
  <si>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</si>
  <si>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</si>
  <si>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</si>
  <si>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</si>
  <si>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</si>
  <si>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</si>
  <si>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</si>
  <si>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</si>
  <si>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</si>
  <si>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</si>
  <si>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</si>
  <si>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</si>
  <si>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</si>
  <si>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</si>
  <si>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</si>
  <si>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</si>
  <si>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</si>
  <si>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</si>
  <si>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</si>
  <si>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</si>
  <si>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</si>
  <si>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</si>
  <si>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</si>
  <si>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</si>
  <si>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</si>
  <si>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</si>
  <si>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</si>
  <si>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</si>
  <si>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</si>
  <si>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</si>
  <si>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</si>
  <si>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</si>
  <si>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</si>
  <si>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</si>
  <si>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</si>
  <si>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</si>
  <si>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</si>
  <si>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</si>
  <si>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</si>
  <si>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</si>
  <si>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</si>
  <si>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</si>
  <si>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</si>
  <si>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</si>
  <si>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</si>
  <si>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</si>
  <si>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</si>
  <si>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</si>
  <si>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</si>
  <si>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</si>
  <si>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</si>
  <si>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</si>
  <si>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</si>
  <si>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</si>
  <si>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</si>
  <si>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</si>
  <si>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</si>
  <si>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</si>
  <si>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</si>
  <si>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</si>
  <si>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</si>
  <si>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</si>
  <si>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</si>
  <si>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</si>
  <si>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</si>
  <si>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</si>
  <si>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</si>
  <si>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</si>
  <si>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</si>
  <si>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</si>
  <si>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</si>
  <si>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</si>
  <si>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</si>
  <si>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</si>
  <si>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</si>
  <si>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</si>
  <si>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</si>
  <si>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</si>
  <si>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</si>
  <si>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</si>
  <si>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</si>
  <si>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</si>
  <si>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</si>
  <si>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</si>
  <si>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</si>
  <si>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</si>
  <si>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</si>
  <si>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</si>
  <si>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</si>
  <si>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</si>
  <si>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</si>
  <si>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</si>
  <si>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</si>
  <si>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</si>
  <si>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</si>
  <si>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</si>
  <si>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</si>
  <si>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</si>
  <si>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</si>
  <si>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</si>
  <si>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</si>
  <si>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</si>
  <si>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</si>
  <si>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</si>
  <si>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</si>
  <si>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</si>
  <si>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</si>
  <si>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</si>
  <si>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</si>
  <si>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</si>
  <si>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</si>
  <si>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</si>
  <si>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</si>
  <si>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</si>
  <si>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</si>
  <si>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</si>
  <si>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</si>
  <si>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</si>
  <si>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</si>
  <si>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</si>
  <si>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</si>
  <si>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</si>
  <si>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</si>
  <si>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</si>
  <si>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</si>
  <si>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</si>
  <si>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</si>
  <si>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</si>
  <si>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</si>
  <si>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</si>
  <si>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</si>
  <si>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</si>
  <si>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</si>
  <si>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</si>
  <si>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</si>
  <si>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</si>
  <si>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</si>
  <si>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</si>
  <si>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</si>
  <si>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</si>
  <si>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</si>
  <si>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</si>
  <si>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</si>
  <si>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</si>
  <si>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</si>
  <si>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</si>
  <si>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</si>
  <si>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</si>
  <si>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</si>
  <si>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</si>
  <si>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</si>
  <si>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</si>
  <si>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</si>
  <si>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</si>
  <si>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</si>
  <si>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</si>
  <si>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</si>
  <si>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</si>
  <si>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</si>
  <si>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</si>
  <si>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</si>
  <si>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</si>
  <si>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</si>
  <si>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</si>
  <si>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</si>
  <si>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</si>
  <si>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</si>
  <si>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</si>
  <si>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</si>
  <si>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</si>
  <si>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</si>
  <si>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</si>
  <si>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</si>
  <si>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</si>
  <si>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</si>
  <si>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</si>
  <si>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</si>
  <si>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</si>
  <si>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</si>
  <si>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</si>
  <si>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</si>
  <si>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</si>
  <si>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</si>
  <si>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</si>
  <si>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</si>
  <si>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</si>
  <si>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</si>
  <si>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</si>
  <si>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</si>
  <si>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</si>
  <si>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</si>
  <si>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</si>
  <si>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</si>
  <si>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</si>
  <si>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</si>
  <si>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</si>
  <si>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</si>
  <si>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</si>
  <si>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</si>
  <si>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</si>
  <si>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</si>
  <si>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</si>
  <si>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</si>
  <si>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</si>
  <si>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</si>
  <si>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</si>
  <si>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</si>
  <si>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</si>
  <si>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</si>
  <si>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</si>
  <si>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</si>
  <si>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</si>
  <si>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</si>
  <si>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</si>
  <si>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</si>
  <si>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</si>
  <si>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</si>
  <si>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</si>
  <si>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</si>
  <si>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</si>
  <si>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</si>
  <si>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</si>
  <si>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</si>
  <si>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</si>
  <si>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</si>
  <si>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</si>
  <si>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</si>
  <si>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</si>
  <si>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</si>
  <si>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</si>
  <si>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</si>
  <si>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</si>
  <si>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</si>
  <si>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</si>
  <si>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</si>
  <si>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</si>
  <si>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</si>
  <si>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</si>
  <si>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</si>
  <si>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</si>
  <si>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</si>
  <si>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</si>
  <si>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</si>
  <si>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</si>
  <si>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</si>
  <si>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</si>
  <si>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</si>
  <si>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</si>
  <si>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</si>
  <si>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</si>
  <si>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</si>
  <si>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</si>
  <si>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</si>
  <si>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</si>
  <si>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</si>
  <si>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</si>
  <si>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</si>
  <si>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</si>
  <si>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</si>
  <si>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</si>
  <si>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</si>
  <si>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</si>
  <si>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</si>
  <si>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</si>
  <si>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</si>
  <si>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</si>
  <si>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</si>
  <si>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</si>
  <si>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</si>
  <si>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</si>
  <si>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</si>
  <si>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</si>
  <si>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</si>
  <si>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</si>
  <si>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</si>
  <si>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</si>
  <si>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</si>
  <si>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</si>
  <si>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</si>
  <si>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</si>
  <si>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</si>
  <si>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</si>
  <si>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</si>
  <si>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</si>
  <si>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</si>
  <si>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</si>
  <si>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</si>
  <si>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</si>
  <si>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</si>
  <si>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</si>
  <si>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</si>
  <si>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</si>
  <si>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</si>
  <si>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</si>
  <si>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</si>
  <si>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</si>
  <si>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</si>
  <si>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</si>
  <si>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</si>
  <si>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</si>
  <si>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</si>
  <si>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</si>
  <si>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</si>
  <si>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</si>
  <si>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</si>
  <si>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</si>
  <si>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</si>
  <si>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</si>
  <si>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</si>
  <si>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</si>
  <si>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</si>
  <si>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</si>
  <si>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</si>
  <si>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</si>
  <si>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</si>
  <si>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</si>
  <si>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</si>
  <si>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</si>
  <si>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</si>
  <si>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</si>
  <si>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</si>
  <si>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</si>
  <si>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</si>
  <si>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</si>
  <si>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</si>
  <si>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</si>
  <si>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</si>
  <si>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</si>
  <si>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</si>
  <si>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</si>
  <si>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</si>
  <si>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</si>
  <si>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</si>
  <si>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</si>
  <si>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</si>
  <si>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</si>
  <si>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</si>
  <si>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</si>
  <si>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</si>
  <si>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</si>
  <si>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</si>
  <si>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</si>
  <si>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</si>
  <si>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</si>
  <si>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</si>
  <si>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</si>
  <si>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</si>
  <si>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</si>
  <si>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</si>
  <si>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</si>
  <si>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</si>
  <si>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</si>
  <si>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</si>
  <si>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</si>
  <si>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</si>
  <si>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</si>
  <si>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</si>
  <si>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</si>
  <si>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</si>
  <si>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</si>
  <si>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</si>
  <si>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</si>
  <si>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</si>
  <si>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</si>
  <si>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</si>
  <si>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</si>
  <si>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</si>
  <si>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</si>
  <si>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</si>
  <si>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</si>
  <si>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</si>
  <si>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</si>
  <si>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</si>
  <si>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</si>
  <si>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</si>
  <si>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</si>
  <si>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</si>
  <si>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</si>
  <si>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</si>
  <si>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</si>
  <si>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</si>
  <si>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</si>
  <si>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</si>
  <si>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</si>
  <si>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</si>
  <si>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</si>
  <si>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</si>
  <si>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</si>
  <si>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</si>
  <si>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</si>
  <si>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</si>
  <si>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</si>
  <si>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</si>
  <si>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</si>
  <si>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</si>
  <si>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</si>
  <si>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</si>
  <si>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</si>
  <si>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</si>
  <si>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</si>
  <si>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</si>
  <si>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</si>
  <si>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</si>
  <si>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</si>
  <si>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</si>
  <si>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</si>
  <si>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</si>
  <si>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</si>
  <si>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</si>
  <si>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</si>
  <si>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</si>
  <si>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</si>
  <si>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</si>
  <si>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</si>
  <si>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</si>
  <si>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</si>
  <si>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</si>
  <si>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</si>
  <si>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</si>
  <si>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</si>
  <si>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</si>
  <si>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</si>
  <si>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</si>
  <si>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</si>
  <si>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</si>
  <si>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</si>
  <si>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</si>
  <si>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</si>
  <si>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</si>
  <si>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</si>
  <si>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</si>
  <si>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</si>
  <si>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</si>
  <si>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</si>
  <si>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</si>
  <si>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</si>
  <si>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</si>
  <si>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</si>
  <si>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</si>
  <si>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</si>
  <si>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</si>
  <si>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</si>
  <si>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</si>
  <si>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</si>
  <si>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</si>
  <si>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</si>
  <si>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</si>
  <si>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</si>
  <si>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</si>
  <si>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</si>
  <si>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</si>
  <si>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</si>
  <si>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</si>
  <si>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</si>
  <si>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</si>
  <si>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</si>
  <si>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</si>
  <si>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</si>
  <si>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</si>
  <si>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</si>
  <si>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</si>
  <si>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</si>
  <si>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</si>
  <si>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</si>
  <si>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</si>
  <si>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</si>
  <si>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</si>
  <si>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</si>
  <si>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</si>
  <si>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</si>
  <si>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</si>
  <si>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</si>
  <si>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</si>
  <si>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</si>
  <si>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</si>
  <si>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</si>
  <si>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</si>
  <si>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</si>
  <si>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</si>
  <si>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</si>
  <si>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</si>
  <si>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</si>
  <si>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</si>
  <si>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</si>
  <si>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</si>
  <si>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</si>
  <si>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</si>
  <si>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</si>
  <si>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</si>
  <si>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</si>
  <si>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</si>
  <si>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</si>
  <si>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</si>
  <si>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</si>
  <si>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</si>
  <si>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</si>
  <si>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</si>
  <si>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</si>
  <si>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</si>
  <si>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</si>
  <si>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</si>
  <si>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</si>
  <si>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</si>
  <si>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</si>
  <si>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</si>
  <si>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</si>
  <si>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</si>
  <si>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</si>
  <si>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</si>
  <si>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</si>
  <si>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</si>
  <si>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</si>
  <si>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</si>
  <si>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</si>
  <si>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</si>
  <si>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</si>
  <si>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</si>
  <si>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</si>
  <si>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</si>
  <si>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</si>
  <si>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</si>
  <si>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</si>
  <si>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</si>
  <si>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</si>
  <si>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</si>
  <si>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</si>
  <si>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</si>
  <si>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</si>
  <si>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</si>
  <si>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</si>
  <si>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</si>
  <si>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</si>
  <si>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</si>
  <si>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</si>
  <si>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</si>
  <si>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</si>
  <si>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</si>
  <si>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</si>
  <si>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</si>
  <si>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</si>
  <si>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</si>
  <si>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</si>
  <si>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</si>
  <si>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</si>
  <si>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</si>
  <si>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</si>
  <si>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</si>
  <si>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</si>
  <si>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</si>
  <si>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</si>
  <si>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</si>
  <si>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</si>
  <si>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</si>
  <si>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</si>
  <si>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</si>
  <si>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</si>
  <si>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</si>
  <si>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</si>
  <si>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</si>
  <si>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</si>
  <si>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</si>
  <si>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</si>
  <si>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</si>
  <si>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</si>
  <si>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</si>
  <si>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</si>
  <si>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</si>
  <si>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</si>
  <si>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</si>
  <si>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</si>
  <si>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</si>
  <si>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</si>
  <si>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</si>
  <si>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</si>
  <si>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</si>
  <si>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</si>
  <si>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</si>
  <si>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</si>
  <si>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</si>
  <si>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</si>
  <si>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</si>
  <si>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</si>
  <si>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</si>
  <si>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</si>
  <si>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</si>
  <si>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</si>
  <si>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</si>
  <si>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</si>
  <si>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</si>
  <si>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</si>
  <si>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</si>
  <si>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</si>
  <si>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</si>
  <si>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</si>
  <si>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</si>
  <si>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</si>
  <si>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</si>
  <si>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</si>
  <si>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</si>
  <si>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</si>
  <si>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</si>
  <si>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</si>
  <si>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</si>
  <si>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</si>
  <si>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</si>
  <si>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</si>
  <si>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</si>
  <si>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</si>
  <si>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COMITE MUNICIPAL DE AGUA POTABLE Y ALCANTARLLADO DE APASEO EL GRANDE, GTO.</t>
  </si>
  <si>
    <t>Correspondiente 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</si>
</sst>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13" fillId="5" borderId="0" xfId="9" applyFont="1" applyFill="1" applyBorder="1" applyAlignment="1">
      <alignment horizontal="center" vertical="center"/>
    </xf>
    <xf numFmtId="0" fontId="13" fillId="5" borderId="0" xfId="9" applyFont="1" applyFill="1" applyBorder="1" applyAlignment="1">
      <alignment horizontal="right" vertical="center"/>
    </xf>
    <xf numFmtId="0" fontId="2" fillId="5" borderId="0" xfId="9" applyFont="1" applyFill="1" applyBorder="1" applyAlignment="1">
      <alignment horizontal="left" vertical="center"/>
    </xf>
    <xf numFmtId="0" fontId="14" fillId="0" borderId="0" xfId="9" applyFont="1" applyBorder="1"/>
    <xf numFmtId="0" fontId="17" fillId="6" borderId="0" xfId="9" applyFont="1" applyFill="1" applyBorder="1" applyAlignment="1">
      <alignment horizontal="center" vertical="center"/>
    </xf>
    <xf numFmtId="0" fontId="17" fillId="6" borderId="0" xfId="9" applyFont="1" applyFill="1" applyBorder="1"/>
    <xf numFmtId="0" fontId="18" fillId="7" borderId="0" xfId="9" applyFont="1" applyFill="1" applyBorder="1"/>
    <xf numFmtId="0" fontId="14" fillId="0" borderId="0" xfId="9" applyFont="1" applyBorder="1" applyAlignment="1">
      <alignment horizontal="center"/>
    </xf>
    <xf numFmtId="4" fontId="14" fillId="0" borderId="0" xfId="9" applyNumberFormat="1" applyFont="1" applyBorder="1"/>
    <xf numFmtId="0" fontId="14" fillId="0" borderId="24" xfId="9" applyFont="1" applyBorder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32" activePane="bottomLeft" state="frozen"/>
      <selection activeCell="A14" sqref="A14:B14"/>
      <selection pane="bottomLeft" activeCell="A32" sqref="A3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20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61756637.859999999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20134997.210000001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20134997.210000001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41621640.649999999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topLeftCell="A32" workbookViewId="0">
      <selection sqref="A1:C39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48907610.399999999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11421642.120000001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346626.44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605327.59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3515555.93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2597704.9300000002</v>
      </c>
    </row>
    <row r="18" spans="1:3" x14ac:dyDescent="0.2">
      <c r="A18" s="154" t="s">
        <v>635</v>
      </c>
      <c r="B18" s="136" t="s">
        <v>302</v>
      </c>
      <c r="C18" s="147">
        <v>433275.88</v>
      </c>
    </row>
    <row r="19" spans="1:3" x14ac:dyDescent="0.2">
      <c r="A19" s="154" t="s">
        <v>636</v>
      </c>
      <c r="B19" s="136" t="s">
        <v>607</v>
      </c>
      <c r="C19" s="147">
        <v>3923151.35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3569463.99</v>
      </c>
    </row>
    <row r="31" spans="1:3" x14ac:dyDescent="0.2">
      <c r="A31" s="154" t="s">
        <v>625</v>
      </c>
      <c r="B31" s="136" t="s">
        <v>496</v>
      </c>
      <c r="C31" s="147">
        <v>3569463.99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41055432.270000003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23" zoomScale="106" zoomScaleNormal="106" workbookViewId="0">
      <selection sqref="A1:I140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15100000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2659.46</v>
      </c>
      <c r="D15" s="79">
        <v>4689.46</v>
      </c>
      <c r="E15" s="79">
        <v>3534.46</v>
      </c>
      <c r="F15" s="79">
        <v>4161.46</v>
      </c>
      <c r="G15" s="79">
        <v>3439.46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2130.94</v>
      </c>
      <c r="D20" s="79">
        <v>2130.94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25499.599999999999</v>
      </c>
      <c r="D21" s="79">
        <v>25499.599999999999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192826.37</v>
      </c>
    </row>
    <row r="40" spans="1:8" x14ac:dyDescent="0.2">
      <c r="A40" s="77">
        <v>1151</v>
      </c>
      <c r="B40" s="75" t="s">
        <v>279</v>
      </c>
      <c r="C40" s="79">
        <v>192826.37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21562247.399999999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766000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411756.42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13323345.369999999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7061145.6100000003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31744215</v>
      </c>
      <c r="D60" s="79">
        <f t="shared" ref="D60:E60" si="0">SUM(D61:D68)</f>
        <v>3517452.81</v>
      </c>
      <c r="E60" s="79">
        <f t="shared" si="0"/>
        <v>-12125479.319999998</v>
      </c>
    </row>
    <row r="61" spans="1:9" x14ac:dyDescent="0.2">
      <c r="A61" s="77">
        <v>1241</v>
      </c>
      <c r="B61" s="75" t="s">
        <v>293</v>
      </c>
      <c r="C61" s="79">
        <v>1649493.02</v>
      </c>
      <c r="D61" s="79">
        <v>188969.08</v>
      </c>
      <c r="E61" s="79">
        <v>-438867.94</v>
      </c>
    </row>
    <row r="62" spans="1:9" x14ac:dyDescent="0.2">
      <c r="A62" s="77">
        <v>1242</v>
      </c>
      <c r="B62" s="75" t="s">
        <v>294</v>
      </c>
      <c r="C62" s="79">
        <v>0</v>
      </c>
      <c r="D62" s="79">
        <v>0</v>
      </c>
      <c r="E62" s="79">
        <v>0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14182574.210000001</v>
      </c>
      <c r="D64" s="79">
        <v>2116683.17</v>
      </c>
      <c r="E64" s="79">
        <v>-8334759.0999999996</v>
      </c>
    </row>
    <row r="65" spans="1:9" x14ac:dyDescent="0.2">
      <c r="A65" s="77">
        <v>1245</v>
      </c>
      <c r="B65" s="75" t="s">
        <v>297</v>
      </c>
      <c r="C65" s="79">
        <v>60583.94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15851563.83</v>
      </c>
      <c r="D66" s="79">
        <v>1211800.56</v>
      </c>
      <c r="E66" s="79">
        <v>-3351852.28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856490.03</v>
      </c>
      <c r="D72" s="79">
        <f>SUM(D73:D77)</f>
        <v>52011.18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856490.03</v>
      </c>
      <c r="D73" s="79">
        <v>52011.18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2350602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2350602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832282.56</v>
      </c>
      <c r="D101" s="79">
        <f>SUM(D102:D110)</f>
        <v>832282.56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-548.08000000000004</v>
      </c>
      <c r="D103" s="79">
        <f t="shared" ref="D103:D110" si="1">C103</f>
        <v>-548.08000000000004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671019.71</v>
      </c>
      <c r="D108" s="79">
        <f t="shared" si="1"/>
        <v>671019.71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161810.93</v>
      </c>
      <c r="D110" s="79">
        <f t="shared" si="1"/>
        <v>161810.93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215" zoomScaleNormal="100" workbookViewId="0">
      <selection sqref="A1:E221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40863504.530000001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142705.23000000001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142705.23000000001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1546158.48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157668.34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1388490.14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39174640.82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39174640.82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758136.12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758136.12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758136.12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40880269.200000003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37310805.210000001</v>
      </c>
      <c r="D100" s="112">
        <f>C100/$C$99</f>
        <v>0.91268491964822962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17790839.59</v>
      </c>
      <c r="D101" s="112">
        <f t="shared" ref="D101:D164" si="0">C101/$C$99</f>
        <v>0.43519379735395675</v>
      </c>
      <c r="E101" s="111"/>
    </row>
    <row r="102" spans="1:5" x14ac:dyDescent="0.2">
      <c r="A102" s="109">
        <v>5111</v>
      </c>
      <c r="B102" s="106" t="s">
        <v>418</v>
      </c>
      <c r="C102" s="110">
        <v>7395829.4299999997</v>
      </c>
      <c r="D102" s="112">
        <f t="shared" si="0"/>
        <v>0.18091440136602621</v>
      </c>
      <c r="E102" s="111"/>
    </row>
    <row r="103" spans="1:5" x14ac:dyDescent="0.2">
      <c r="A103" s="109">
        <v>5112</v>
      </c>
      <c r="B103" s="106" t="s">
        <v>419</v>
      </c>
      <c r="C103" s="110">
        <v>3019039.43</v>
      </c>
      <c r="D103" s="112">
        <f t="shared" si="0"/>
        <v>7.3850771755681097E-2</v>
      </c>
      <c r="E103" s="111"/>
    </row>
    <row r="104" spans="1:5" x14ac:dyDescent="0.2">
      <c r="A104" s="109">
        <v>5113</v>
      </c>
      <c r="B104" s="106" t="s">
        <v>420</v>
      </c>
      <c r="C104" s="110">
        <v>2167402.41</v>
      </c>
      <c r="D104" s="112">
        <f t="shared" si="0"/>
        <v>5.3018300818821418E-2</v>
      </c>
      <c r="E104" s="111"/>
    </row>
    <row r="105" spans="1:5" x14ac:dyDescent="0.2">
      <c r="A105" s="109">
        <v>5114</v>
      </c>
      <c r="B105" s="106" t="s">
        <v>421</v>
      </c>
      <c r="C105" s="110">
        <v>1764074.85</v>
      </c>
      <c r="D105" s="112">
        <f t="shared" si="0"/>
        <v>4.3152231737260675E-2</v>
      </c>
      <c r="E105" s="111"/>
    </row>
    <row r="106" spans="1:5" x14ac:dyDescent="0.2">
      <c r="A106" s="109">
        <v>5115</v>
      </c>
      <c r="B106" s="106" t="s">
        <v>422</v>
      </c>
      <c r="C106" s="110">
        <v>1050643.48</v>
      </c>
      <c r="D106" s="112">
        <f t="shared" si="0"/>
        <v>2.5700502970269087E-2</v>
      </c>
      <c r="E106" s="111"/>
    </row>
    <row r="107" spans="1:5" x14ac:dyDescent="0.2">
      <c r="A107" s="109">
        <v>5116</v>
      </c>
      <c r="B107" s="106" t="s">
        <v>423</v>
      </c>
      <c r="C107" s="110">
        <v>2393849.9900000002</v>
      </c>
      <c r="D107" s="112">
        <f t="shared" si="0"/>
        <v>5.855758870589825E-2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3807032.7300000004</v>
      </c>
      <c r="D108" s="112">
        <f t="shared" si="0"/>
        <v>9.3126410478725524E-2</v>
      </c>
      <c r="E108" s="111"/>
    </row>
    <row r="109" spans="1:5" x14ac:dyDescent="0.2">
      <c r="A109" s="109">
        <v>5121</v>
      </c>
      <c r="B109" s="106" t="s">
        <v>425</v>
      </c>
      <c r="C109" s="110">
        <v>431869.41</v>
      </c>
      <c r="D109" s="112">
        <f t="shared" si="0"/>
        <v>1.0564250638545207E-2</v>
      </c>
      <c r="E109" s="111"/>
    </row>
    <row r="110" spans="1:5" x14ac:dyDescent="0.2">
      <c r="A110" s="109">
        <v>5122</v>
      </c>
      <c r="B110" s="106" t="s">
        <v>426</v>
      </c>
      <c r="C110" s="110">
        <v>29516.98</v>
      </c>
      <c r="D110" s="112">
        <f t="shared" si="0"/>
        <v>7.2203487348855317E-4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1783193.17</v>
      </c>
      <c r="D112" s="112">
        <f t="shared" si="0"/>
        <v>4.3619897933548826E-2</v>
      </c>
      <c r="E112" s="111"/>
    </row>
    <row r="113" spans="1:5" x14ac:dyDescent="0.2">
      <c r="A113" s="109">
        <v>5125</v>
      </c>
      <c r="B113" s="106" t="s">
        <v>429</v>
      </c>
      <c r="C113" s="110">
        <v>250924.01</v>
      </c>
      <c r="D113" s="112">
        <f t="shared" si="0"/>
        <v>6.1380224472690117E-3</v>
      </c>
      <c r="E113" s="111"/>
    </row>
    <row r="114" spans="1:5" x14ac:dyDescent="0.2">
      <c r="A114" s="109">
        <v>5126</v>
      </c>
      <c r="B114" s="106" t="s">
        <v>430</v>
      </c>
      <c r="C114" s="110">
        <v>958324.7</v>
      </c>
      <c r="D114" s="112">
        <f t="shared" si="0"/>
        <v>2.3442230659283424E-2</v>
      </c>
      <c r="E114" s="111"/>
    </row>
    <row r="115" spans="1:5" x14ac:dyDescent="0.2">
      <c r="A115" s="109">
        <v>5127</v>
      </c>
      <c r="B115" s="106" t="s">
        <v>431</v>
      </c>
      <c r="C115" s="110">
        <v>161856.87</v>
      </c>
      <c r="D115" s="112">
        <f t="shared" si="0"/>
        <v>3.9592907083889749E-3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191347.59</v>
      </c>
      <c r="D117" s="112">
        <f t="shared" si="0"/>
        <v>4.6806832182015078E-3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15712932.890000001</v>
      </c>
      <c r="D118" s="112">
        <f t="shared" si="0"/>
        <v>0.38436471181554743</v>
      </c>
      <c r="E118" s="111"/>
    </row>
    <row r="119" spans="1:5" x14ac:dyDescent="0.2">
      <c r="A119" s="109">
        <v>5131</v>
      </c>
      <c r="B119" s="106" t="s">
        <v>435</v>
      </c>
      <c r="C119" s="110">
        <v>6976104.7300000004</v>
      </c>
      <c r="D119" s="112">
        <f t="shared" si="0"/>
        <v>0.17064723071833393</v>
      </c>
      <c r="E119" s="111"/>
    </row>
    <row r="120" spans="1:5" x14ac:dyDescent="0.2">
      <c r="A120" s="109">
        <v>5132</v>
      </c>
      <c r="B120" s="106" t="s">
        <v>436</v>
      </c>
      <c r="C120" s="110">
        <v>38879.440000000002</v>
      </c>
      <c r="D120" s="112">
        <f t="shared" si="0"/>
        <v>9.5105635948209463E-4</v>
      </c>
      <c r="E120" s="111"/>
    </row>
    <row r="121" spans="1:5" x14ac:dyDescent="0.2">
      <c r="A121" s="109">
        <v>5133</v>
      </c>
      <c r="B121" s="106" t="s">
        <v>437</v>
      </c>
      <c r="C121" s="110">
        <v>427376.88</v>
      </c>
      <c r="D121" s="112">
        <f t="shared" si="0"/>
        <v>1.0454355814271399E-2</v>
      </c>
      <c r="E121" s="111"/>
    </row>
    <row r="122" spans="1:5" x14ac:dyDescent="0.2">
      <c r="A122" s="109">
        <v>5134</v>
      </c>
      <c r="B122" s="106" t="s">
        <v>438</v>
      </c>
      <c r="C122" s="110">
        <v>662576.38</v>
      </c>
      <c r="D122" s="112">
        <f t="shared" si="0"/>
        <v>1.6207730354182697E-2</v>
      </c>
      <c r="E122" s="111"/>
    </row>
    <row r="123" spans="1:5" x14ac:dyDescent="0.2">
      <c r="A123" s="109">
        <v>5135</v>
      </c>
      <c r="B123" s="106" t="s">
        <v>439</v>
      </c>
      <c r="C123" s="110">
        <v>5294120.53</v>
      </c>
      <c r="D123" s="112">
        <f t="shared" si="0"/>
        <v>0.12950307406488409</v>
      </c>
      <c r="E123" s="111"/>
    </row>
    <row r="124" spans="1:5" x14ac:dyDescent="0.2">
      <c r="A124" s="109">
        <v>5136</v>
      </c>
      <c r="B124" s="106" t="s">
        <v>440</v>
      </c>
      <c r="C124" s="110">
        <v>63535</v>
      </c>
      <c r="D124" s="112">
        <f t="shared" si="0"/>
        <v>1.5541727401344998E-3</v>
      </c>
      <c r="E124" s="111"/>
    </row>
    <row r="125" spans="1:5" x14ac:dyDescent="0.2">
      <c r="A125" s="109">
        <v>5137</v>
      </c>
      <c r="B125" s="106" t="s">
        <v>441</v>
      </c>
      <c r="C125" s="110">
        <v>38288.42</v>
      </c>
      <c r="D125" s="112">
        <f t="shared" si="0"/>
        <v>9.36599018286308E-4</v>
      </c>
      <c r="E125" s="111"/>
    </row>
    <row r="126" spans="1:5" x14ac:dyDescent="0.2">
      <c r="A126" s="109">
        <v>5138</v>
      </c>
      <c r="B126" s="106" t="s">
        <v>442</v>
      </c>
      <c r="C126" s="110">
        <v>293201.27</v>
      </c>
      <c r="D126" s="112">
        <f t="shared" si="0"/>
        <v>7.1721951870121247E-3</v>
      </c>
      <c r="E126" s="111"/>
    </row>
    <row r="127" spans="1:5" x14ac:dyDescent="0.2">
      <c r="A127" s="109">
        <v>5139</v>
      </c>
      <c r="B127" s="106" t="s">
        <v>443</v>
      </c>
      <c r="C127" s="110">
        <v>1918850.24</v>
      </c>
      <c r="D127" s="112">
        <f t="shared" si="0"/>
        <v>4.6938297558960299E-2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3569463.99</v>
      </c>
      <c r="D186" s="112">
        <f t="shared" si="1"/>
        <v>8.7315080351770283E-2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3569463.99</v>
      </c>
      <c r="D187" s="112">
        <f t="shared" si="1"/>
        <v>8.7315080351770283E-2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3517452.81</v>
      </c>
      <c r="D192" s="112">
        <f t="shared" si="1"/>
        <v>8.6042799590957675E-2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52011.18</v>
      </c>
      <c r="D194" s="112">
        <f t="shared" si="1"/>
        <v>1.2722807608126024E-3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workbookViewId="0">
      <selection sqref="A1:E28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92" t="s">
        <v>652</v>
      </c>
      <c r="B1" s="192"/>
      <c r="C1" s="192"/>
      <c r="D1" s="193" t="s">
        <v>244</v>
      </c>
      <c r="E1" s="194">
        <v>2019</v>
      </c>
    </row>
    <row r="2" spans="1:5" ht="18.95" customHeight="1" x14ac:dyDescent="0.2">
      <c r="A2" s="192" t="s">
        <v>524</v>
      </c>
      <c r="B2" s="192"/>
      <c r="C2" s="192"/>
      <c r="D2" s="193" t="s">
        <v>246</v>
      </c>
      <c r="E2" s="194" t="str">
        <f>ESF!H2</f>
        <v>Trimestral</v>
      </c>
    </row>
    <row r="3" spans="1:5" ht="18.95" customHeight="1" x14ac:dyDescent="0.2">
      <c r="A3" s="192" t="s">
        <v>653</v>
      </c>
      <c r="B3" s="192"/>
      <c r="C3" s="192"/>
      <c r="D3" s="193" t="s">
        <v>248</v>
      </c>
      <c r="E3" s="194">
        <f>ESF!H3</f>
        <v>1</v>
      </c>
    </row>
    <row r="4" spans="1:5" x14ac:dyDescent="0.2">
      <c r="A4" s="195"/>
      <c r="B4" s="195"/>
      <c r="C4" s="195"/>
      <c r="D4" s="195"/>
      <c r="E4" s="195"/>
    </row>
    <row r="5" spans="1:5" x14ac:dyDescent="0.2">
      <c r="A5" s="196" t="s">
        <v>249</v>
      </c>
      <c r="B5" s="197"/>
      <c r="C5" s="197"/>
      <c r="D5" s="197"/>
      <c r="E5" s="197"/>
    </row>
    <row r="6" spans="1:5" x14ac:dyDescent="0.2">
      <c r="A6" s="197" t="s">
        <v>220</v>
      </c>
      <c r="B6" s="197"/>
      <c r="C6" s="197"/>
      <c r="D6" s="197"/>
      <c r="E6" s="197"/>
    </row>
    <row r="7" spans="1:5" x14ac:dyDescent="0.2">
      <c r="A7" s="198" t="s">
        <v>190</v>
      </c>
      <c r="B7" s="198" t="s">
        <v>187</v>
      </c>
      <c r="C7" s="198" t="s">
        <v>188</v>
      </c>
      <c r="D7" s="198" t="s">
        <v>189</v>
      </c>
      <c r="E7" s="198" t="s">
        <v>191</v>
      </c>
    </row>
    <row r="8" spans="1:5" x14ac:dyDescent="0.2">
      <c r="A8" s="199">
        <v>3110</v>
      </c>
      <c r="B8" s="195" t="s">
        <v>391</v>
      </c>
      <c r="C8" s="200">
        <v>842981.52</v>
      </c>
      <c r="D8" s="195"/>
      <c r="E8" s="195"/>
    </row>
    <row r="9" spans="1:5" x14ac:dyDescent="0.2">
      <c r="A9" s="199">
        <v>3120</v>
      </c>
      <c r="B9" s="195" t="s">
        <v>525</v>
      </c>
      <c r="C9" s="200">
        <v>99700</v>
      </c>
      <c r="D9" s="195"/>
      <c r="E9" s="195"/>
    </row>
    <row r="10" spans="1:5" x14ac:dyDescent="0.2">
      <c r="A10" s="199">
        <v>3130</v>
      </c>
      <c r="B10" s="195" t="s">
        <v>526</v>
      </c>
      <c r="C10" s="200">
        <v>0</v>
      </c>
      <c r="D10" s="195"/>
      <c r="E10" s="195"/>
    </row>
    <row r="11" spans="1:5" x14ac:dyDescent="0.2">
      <c r="A11" s="195"/>
      <c r="B11" s="195"/>
      <c r="C11" s="195"/>
      <c r="D11" s="195"/>
      <c r="E11" s="195"/>
    </row>
    <row r="12" spans="1:5" x14ac:dyDescent="0.2">
      <c r="A12" s="197" t="s">
        <v>222</v>
      </c>
      <c r="B12" s="197"/>
      <c r="C12" s="197"/>
      <c r="D12" s="197"/>
      <c r="E12" s="197"/>
    </row>
    <row r="13" spans="1:5" x14ac:dyDescent="0.2">
      <c r="A13" s="198" t="s">
        <v>190</v>
      </c>
      <c r="B13" s="198" t="s">
        <v>187</v>
      </c>
      <c r="C13" s="198" t="s">
        <v>188</v>
      </c>
      <c r="D13" s="198" t="s">
        <v>527</v>
      </c>
      <c r="E13" s="198"/>
    </row>
    <row r="14" spans="1:5" x14ac:dyDescent="0.2">
      <c r="A14" s="199">
        <v>3210</v>
      </c>
      <c r="B14" s="195" t="s">
        <v>528</v>
      </c>
      <c r="C14" s="200">
        <v>741371.45</v>
      </c>
      <c r="D14" s="195"/>
      <c r="E14" s="195"/>
    </row>
    <row r="15" spans="1:5" x14ac:dyDescent="0.2">
      <c r="A15" s="199">
        <v>3220</v>
      </c>
      <c r="B15" s="195" t="s">
        <v>529</v>
      </c>
      <c r="C15" s="200">
        <v>70555947.939999998</v>
      </c>
      <c r="D15" s="195"/>
      <c r="E15" s="195"/>
    </row>
    <row r="16" spans="1:5" x14ac:dyDescent="0.2">
      <c r="A16" s="199">
        <v>3230</v>
      </c>
      <c r="B16" s="195" t="s">
        <v>530</v>
      </c>
      <c r="C16" s="200">
        <f>SUM(C17:C20)</f>
        <v>0</v>
      </c>
      <c r="D16" s="195"/>
      <c r="E16" s="195"/>
    </row>
    <row r="17" spans="1:5" x14ac:dyDescent="0.2">
      <c r="A17" s="199">
        <v>3231</v>
      </c>
      <c r="B17" s="195" t="s">
        <v>531</v>
      </c>
      <c r="C17" s="200">
        <v>0</v>
      </c>
      <c r="D17" s="195"/>
      <c r="E17" s="195"/>
    </row>
    <row r="18" spans="1:5" x14ac:dyDescent="0.2">
      <c r="A18" s="199">
        <v>3232</v>
      </c>
      <c r="B18" s="195" t="s">
        <v>532</v>
      </c>
      <c r="C18" s="200">
        <v>0</v>
      </c>
      <c r="D18" s="195"/>
      <c r="E18" s="195"/>
    </row>
    <row r="19" spans="1:5" x14ac:dyDescent="0.2">
      <c r="A19" s="199">
        <v>3233</v>
      </c>
      <c r="B19" s="195" t="s">
        <v>533</v>
      </c>
      <c r="C19" s="200">
        <v>0</v>
      </c>
      <c r="D19" s="195"/>
      <c r="E19" s="195"/>
    </row>
    <row r="20" spans="1:5" x14ac:dyDescent="0.2">
      <c r="A20" s="199">
        <v>3239</v>
      </c>
      <c r="B20" s="195" t="s">
        <v>534</v>
      </c>
      <c r="C20" s="200">
        <v>0</v>
      </c>
      <c r="D20" s="195"/>
      <c r="E20" s="195"/>
    </row>
    <row r="21" spans="1:5" x14ac:dyDescent="0.2">
      <c r="A21" s="199">
        <v>3240</v>
      </c>
      <c r="B21" s="195" t="s">
        <v>535</v>
      </c>
      <c r="C21" s="200">
        <f>SUM(C22:C24)</f>
        <v>0</v>
      </c>
      <c r="D21" s="195"/>
      <c r="E21" s="195"/>
    </row>
    <row r="22" spans="1:5" x14ac:dyDescent="0.2">
      <c r="A22" s="199">
        <v>3241</v>
      </c>
      <c r="B22" s="195" t="s">
        <v>536</v>
      </c>
      <c r="C22" s="200">
        <v>0</v>
      </c>
      <c r="D22" s="195"/>
      <c r="E22" s="195"/>
    </row>
    <row r="23" spans="1:5" x14ac:dyDescent="0.2">
      <c r="A23" s="199">
        <v>3242</v>
      </c>
      <c r="B23" s="195" t="s">
        <v>537</v>
      </c>
      <c r="C23" s="200">
        <v>0</v>
      </c>
      <c r="D23" s="195"/>
      <c r="E23" s="195"/>
    </row>
    <row r="24" spans="1:5" x14ac:dyDescent="0.2">
      <c r="A24" s="199">
        <v>3243</v>
      </c>
      <c r="B24" s="195" t="s">
        <v>538</v>
      </c>
      <c r="C24" s="200">
        <v>0</v>
      </c>
      <c r="D24" s="195"/>
      <c r="E24" s="195"/>
    </row>
    <row r="25" spans="1:5" x14ac:dyDescent="0.2">
      <c r="A25" s="199">
        <v>3250</v>
      </c>
      <c r="B25" s="195" t="s">
        <v>539</v>
      </c>
      <c r="C25" s="200">
        <f>SUM(C26:C27)</f>
        <v>0</v>
      </c>
      <c r="D25" s="195"/>
      <c r="E25" s="195"/>
    </row>
    <row r="26" spans="1:5" x14ac:dyDescent="0.2">
      <c r="A26" s="199">
        <v>3251</v>
      </c>
      <c r="B26" s="195" t="s">
        <v>540</v>
      </c>
      <c r="C26" s="200">
        <v>0</v>
      </c>
      <c r="D26" s="195"/>
      <c r="E26" s="195"/>
    </row>
    <row r="27" spans="1:5" x14ac:dyDescent="0.2">
      <c r="A27" s="199">
        <v>3252</v>
      </c>
      <c r="B27" s="195" t="s">
        <v>541</v>
      </c>
      <c r="C27" s="200">
        <v>0</v>
      </c>
      <c r="D27" s="195"/>
      <c r="E27" s="195"/>
    </row>
    <row r="28" spans="1:5" x14ac:dyDescent="0.2">
      <c r="A28" s="201"/>
      <c r="B28" s="201"/>
      <c r="C28" s="201"/>
      <c r="D28" s="201"/>
      <c r="E28" s="20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65" workbookViewId="0">
      <selection sqref="A1:E80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1847542.11</v>
      </c>
      <c r="D9" s="89">
        <v>8832254.1999999993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15100000</v>
      </c>
      <c r="D11" s="89">
        <v>15100000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16947542.109999999</v>
      </c>
      <c r="D15" s="89">
        <f>SUM(D8:D14)</f>
        <v>23932254.199999999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21562247.399999999</v>
      </c>
    </row>
    <row r="21" spans="1:5" x14ac:dyDescent="0.2">
      <c r="A21" s="88">
        <v>1231</v>
      </c>
      <c r="B21" s="84" t="s">
        <v>285</v>
      </c>
      <c r="C21" s="89">
        <v>766000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411756.42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13323345.369999999</v>
      </c>
    </row>
    <row r="26" spans="1:5" x14ac:dyDescent="0.2">
      <c r="A26" s="88">
        <v>1236</v>
      </c>
      <c r="B26" s="84" t="s">
        <v>290</v>
      </c>
      <c r="C26" s="89">
        <v>7061145.6100000003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31744215</v>
      </c>
    </row>
    <row r="29" spans="1:5" x14ac:dyDescent="0.2">
      <c r="A29" s="88">
        <v>1241</v>
      </c>
      <c r="B29" s="84" t="s">
        <v>293</v>
      </c>
      <c r="C29" s="89">
        <v>1649493.02</v>
      </c>
    </row>
    <row r="30" spans="1:5" x14ac:dyDescent="0.2">
      <c r="A30" s="88">
        <v>1242</v>
      </c>
      <c r="B30" s="84" t="s">
        <v>294</v>
      </c>
      <c r="C30" s="89">
        <v>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14182574.210000001</v>
      </c>
    </row>
    <row r="33" spans="1:5" x14ac:dyDescent="0.2">
      <c r="A33" s="88">
        <v>1245</v>
      </c>
      <c r="B33" s="84" t="s">
        <v>297</v>
      </c>
      <c r="C33" s="89">
        <v>60583.94</v>
      </c>
    </row>
    <row r="34" spans="1:5" x14ac:dyDescent="0.2">
      <c r="A34" s="88">
        <v>1246</v>
      </c>
      <c r="B34" s="84" t="s">
        <v>298</v>
      </c>
      <c r="C34" s="89">
        <v>15851563.83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856490.03</v>
      </c>
    </row>
    <row r="38" spans="1:5" x14ac:dyDescent="0.2">
      <c r="A38" s="88">
        <v>1251</v>
      </c>
      <c r="B38" s="84" t="s">
        <v>303</v>
      </c>
      <c r="C38" s="89">
        <v>856490.03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3569463.99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3569463.99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3517452.81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52011.18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57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blanca bibiana villegas luna</cp:lastModifiedBy>
  <cp:lastPrinted>2020-02-13T19:23:36Z</cp:lastPrinted>
  <dcterms:created xsi:type="dcterms:W3CDTF">2012-12-11T20:36:24Z</dcterms:created>
  <dcterms:modified xsi:type="dcterms:W3CDTF">2020-02-13T19:24:11Z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