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EA" sheetId="3" r:id="rId1"/>
  </sheets>
  <definedNames>
    <definedName name="_xlnm._FilterDatabase" localSheetId="0" hidden="1">EA!#REF!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C22" i="3" s="1"/>
  <c r="D56" i="3"/>
  <c r="C56" i="3"/>
  <c r="D49" i="3"/>
  <c r="C49" i="3"/>
  <c r="D43" i="3"/>
  <c r="C43" i="3"/>
  <c r="D39" i="3"/>
  <c r="C39" i="3"/>
  <c r="D29" i="3"/>
  <c r="C29" i="3"/>
  <c r="D25" i="3"/>
  <c r="D59" i="3" s="1"/>
  <c r="C25" i="3"/>
  <c r="C59" i="3" s="1"/>
  <c r="D15" i="3"/>
  <c r="C15" i="3"/>
  <c r="D12" i="3"/>
  <c r="C12" i="3"/>
  <c r="D22" i="3" l="1"/>
  <c r="D61" i="3"/>
  <c r="C61" i="3"/>
</calcChain>
</file>

<file path=xl/sharedStrings.xml><?xml version="1.0" encoding="utf-8"?>
<sst xmlns="http://schemas.openxmlformats.org/spreadsheetml/2006/main" count="75" uniqueCount="59">
  <si>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</si>
  <si>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</si>
  <si>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</si>
  <si>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</si>
  <si>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</si>
  <si>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</si>
  <si>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</si>
  <si>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</si>
  <si>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</si>
  <si>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</si>
  <si>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</si>
  <si>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</si>
  <si>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</si>
  <si>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</si>
  <si>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</si>
  <si>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</si>
  <si>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</si>
  <si>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</si>
  <si>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</si>
  <si>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</si>
  <si>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</si>
  <si>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</si>
  <si>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</si>
  <si>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</si>
  <si>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</si>
  <si>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</si>
  <si>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</si>
  <si>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</si>
  <si>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</si>
  <si>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</si>
  <si>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</si>
  <si>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</si>
  <si>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</si>
  <si>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</si>
  <si>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</si>
  <si>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</si>
  <si>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</si>
  <si>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</si>
  <si>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</si>
  <si>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</si>
  <si>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</si>
  <si>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</si>
  <si>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</si>
  <si>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</si>
  <si>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</si>
  <si>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</si>
  <si>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</si>
  <si>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</si>
  <si>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</si>
  <si>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</si>
  <si>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</si>
  <si>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</si>
  <si>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</si>
  <si>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</si>
  <si>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</si>
  <si>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</si>
  <si>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COMITE MUNICIPAL DE AGUA POTABLE Y ALCANTARLLADO DE APASEO EL GRANDE, GTO.
ESTADO DE ACTIVIDADES
Del 1 de Enero al AL 31 DE DICIEMBRE DEL 2019</t>
  </si>
  <si>
    <t>DIRECTOR GENERAL
LIC. RAMON GAUDENCIO JIMENEZ HERNANDEZ</t>
  </si>
  <si>
    <t>PRESIDENTE DEL CONSEJO DIRECTIVO DEL CMAPA
C. MOISES GUERRERO 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</si>
</sst>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10" xfId="8" applyFont="1" applyBorder="1" applyAlignment="1" applyProtection="1">
      <alignment horizontal="left" vertical="top" wrapText="1" indent="2"/>
      <protection locked="0"/>
    </xf>
    <xf numFmtId="0" fontId="3" fillId="0" borderId="1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zoomScaleNormal="100" workbookViewId="0">
      <selection activeCell="B14" sqref="B14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3" width="25.83203125" style="1" customWidth="1"/>
    <col min="4" max="4" width="30.3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40863504.530000001</v>
      </c>
      <c r="D4" s="28">
        <f>SUM(D5:D11)</f>
        <v>44550806.719999999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142705.23000000001</v>
      </c>
      <c r="D9" s="30">
        <v>280048.59999999998</v>
      </c>
      <c r="E9" s="31">
        <v>4150</v>
      </c>
    </row>
    <row r="10" spans="1:5" x14ac:dyDescent="0.2">
      <c r="A10" s="19"/>
      <c r="B10" s="20" t="s">
        <v>48</v>
      </c>
      <c r="C10" s="29">
        <v>1546158.48</v>
      </c>
      <c r="D10" s="30">
        <v>842858.27</v>
      </c>
      <c r="E10" s="31">
        <v>4160</v>
      </c>
    </row>
    <row r="11" spans="1:5" x14ac:dyDescent="0.2">
      <c r="A11" s="19"/>
      <c r="B11" s="20" t="s">
        <v>49</v>
      </c>
      <c r="C11" s="29">
        <v>39174640.82</v>
      </c>
      <c r="D11" s="30">
        <v>43427899.850000001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758136.12</v>
      </c>
      <c r="D12" s="28">
        <f>SUM(D13:D14)</f>
        <v>0</v>
      </c>
      <c r="E12" s="31" t="s">
        <v>55</v>
      </c>
    </row>
    <row r="13" spans="1:5" ht="22.5" x14ac:dyDescent="0.2">
      <c r="A13" s="19"/>
      <c r="B13" s="26" t="s">
        <v>51</v>
      </c>
      <c r="C13" s="29">
        <v>758136.12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41621640.649999999</v>
      </c>
      <c r="D22" s="3">
        <f>SUM(D4+D12+D15)</f>
        <v>44550806.719999999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37310805.210000001</v>
      </c>
      <c r="D25" s="28">
        <f>SUM(D26:D28)</f>
        <v>29728333.469999999</v>
      </c>
      <c r="E25" s="31" t="s">
        <v>55</v>
      </c>
    </row>
    <row r="26" spans="1:5" x14ac:dyDescent="0.2">
      <c r="A26" s="19"/>
      <c r="B26" s="20" t="s">
        <v>37</v>
      </c>
      <c r="C26" s="29">
        <v>17790839.59</v>
      </c>
      <c r="D26" s="30">
        <v>13476962.880000001</v>
      </c>
      <c r="E26" s="31">
        <v>5110</v>
      </c>
    </row>
    <row r="27" spans="1:5" x14ac:dyDescent="0.2">
      <c r="A27" s="19"/>
      <c r="B27" s="20" t="s">
        <v>16</v>
      </c>
      <c r="C27" s="29">
        <v>3807032.73</v>
      </c>
      <c r="D27" s="30">
        <v>4197837.16</v>
      </c>
      <c r="E27" s="31">
        <v>5120</v>
      </c>
    </row>
    <row r="28" spans="1:5" x14ac:dyDescent="0.2">
      <c r="A28" s="19"/>
      <c r="B28" s="20" t="s">
        <v>17</v>
      </c>
      <c r="C28" s="29">
        <v>15712932.890000001</v>
      </c>
      <c r="D28" s="30">
        <v>12053533.43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3569463.99</v>
      </c>
      <c r="D49" s="28">
        <f>SUM(D50:D55)</f>
        <v>2492227.0099999998</v>
      </c>
      <c r="E49" s="31" t="s">
        <v>55</v>
      </c>
    </row>
    <row r="50" spans="1:9" x14ac:dyDescent="0.2">
      <c r="A50" s="19"/>
      <c r="B50" s="20" t="s">
        <v>31</v>
      </c>
      <c r="C50" s="29">
        <v>3569463.99</v>
      </c>
      <c r="D50" s="30">
        <v>2492227.0099999998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40880269.200000003</v>
      </c>
      <c r="D59" s="3">
        <f>SUM(D56+D49+D43+D39+D29+D25)</f>
        <v>32220560.479999997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741371.44999999553</v>
      </c>
      <c r="D61" s="28">
        <f>D22-D59</f>
        <v>12330246.240000002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8" spans="2:4" ht="33.75" x14ac:dyDescent="0.2">
      <c r="B68" s="38" t="s">
        <v>57</v>
      </c>
      <c r="C68"/>
      <c r="D68" s="39" t="s">
        <v>58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blanca bibiana villegas luna</cp:lastModifiedBy>
  <cp:lastPrinted>2020-02-13T18:22:21Z</cp:lastPrinted>
  <dcterms:created xsi:type="dcterms:W3CDTF">2012-12-11T20:29:16Z</dcterms:created>
  <dcterms:modified xsi:type="dcterms:W3CDTF">2020-02-13T18:22:22Z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