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28680" yWindow="-120" windowWidth="29040" windowHeight="1572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<sst xmlns="http://schemas.openxmlformats.org/spreadsheetml/2006/main" count="64" uniqueCount="64">
  <si>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</si>
  <si>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</si>
  <si>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</si>
  <si>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</si>
  <si>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</si>
  <si>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</si>
  <si>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</si>
  <si>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</si>
  <si>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</si>
  <si>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</si>
  <si>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</si>
  <si>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</si>
  <si>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</si>
  <si>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</si>
  <si>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</si>
  <si>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</si>
  <si>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</si>
  <si>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</si>
  <si>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</si>
  <si>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</si>
  <si>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</si>
  <si>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</si>
  <si>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</si>
  <si>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</si>
  <si>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</si>
  <si>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</si>
  <si>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</si>
  <si>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</si>
  <si>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</si>
  <si>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</si>
  <si>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</si>
  <si>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</si>
  <si>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</si>
  <si>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</si>
  <si>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</si>
  <si>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</si>
  <si>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</si>
  <si>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</si>
  <si>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</si>
  <si>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</si>
  <si>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</si>
  <si>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</si>
  <si>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</si>
  <si>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</si>
  <si>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</si>
  <si>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</si>
  <si>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</si>
  <si>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</si>
  <si>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</si>
  <si>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</si>
  <si>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</si>
  <si>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</si>
  <si>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</si>
  <si>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</si>
  <si>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</si>
  <si>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</si>
  <si>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</si>
  <si>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</si>
  <si>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</si>
  <si>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</si>
  <si>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</si>
  <si>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</si>
  <si>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</si>
  <si>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Municipio de Apaseo el Grande, Guanajuato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</si>
</sst>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1943100</xdr:colOff>
      <xdr:row>43</xdr:row>
      <xdr:rowOff>19050</xdr:rowOff>
    </xdr:from>
    <xdr:to>
      <xdr:col>5</xdr:col>
      <xdr:colOff>38100</xdr:colOff>
      <xdr:row>49</xdr:row>
      <xdr:rowOff>9525</xdr:rowOff>
    </xdr:to>
    <xdr:grpSp>
      <xdr:nvGrpSpPr>
        <xdr:cNvPr id="2" name="Grupo 1"/>
        <xdr:cNvGrpSpPr/>
      </xdr:nvGrpSpPr>
      <xdr:grpSpPr>
        <a:xfrm>
          <a:off x="1943100" y="6896100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90" workbookViewId="0">
      <selection activeCell="J15" sqref="J1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62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395328870.42000002</v>
      </c>
      <c r="C5" s="15">
        <f t="shared" ref="C5:G5" si="0">+C6+C9+C18+C22+C25+C30</f>
        <v>469128055.88</v>
      </c>
      <c r="D5" s="15">
        <f t="shared" si="0"/>
        <v>864456926.30000007</v>
      </c>
      <c r="E5" s="15">
        <f t="shared" si="0"/>
        <v>300950177.14000005</v>
      </c>
      <c r="F5" s="15">
        <f t="shared" si="0"/>
        <v>262425208.68000001</v>
      </c>
      <c r="G5" s="15">
        <f t="shared" si="0"/>
        <v>563506749.15999997</v>
      </c>
    </row>
    <row r="6" spans="1:8" x14ac:dyDescent="0.2">
      <c r="A6" s="8" t="s">
        <v>0</v>
      </c>
      <c r="B6" s="16">
        <f>SUM(B7:B8)</f>
        <v>0</v>
      </c>
      <c r="C6" s="16">
        <f>SUM(C7:C8)</f>
        <v>44362309.969999999</v>
      </c>
      <c r="D6" s="16">
        <f t="shared" ref="D6:G6" si="1">SUM(D7:D8)</f>
        <v>44362309.969999999</v>
      </c>
      <c r="E6" s="16">
        <f t="shared" si="1"/>
        <v>0</v>
      </c>
      <c r="F6" s="16">
        <f t="shared" si="1"/>
        <v>0</v>
      </c>
      <c r="G6" s="16">
        <f t="shared" si="1"/>
        <v>44362309.969999999</v>
      </c>
      <c r="H6" s="7">
        <v>0</v>
      </c>
    </row>
    <row r="7" spans="1:8" x14ac:dyDescent="0.2">
      <c r="A7" s="9" t="s">
        <v>1</v>
      </c>
      <c r="B7" s="17">
        <v>0</v>
      </c>
      <c r="C7" s="17">
        <v>44362309.969999999</v>
      </c>
      <c r="D7" s="17">
        <f>B7+C7</f>
        <v>44362309.969999999</v>
      </c>
      <c r="E7" s="17">
        <v>0</v>
      </c>
      <c r="F7" s="17">
        <v>0</v>
      </c>
      <c r="G7" s="17">
        <f>D7-E7</f>
        <v>44362309.969999999</v>
      </c>
      <c r="H7" s="7" t="s">
        <v>37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38</v>
      </c>
    </row>
    <row r="9" spans="1:8" x14ac:dyDescent="0.2">
      <c r="A9" s="8" t="s">
        <v>3</v>
      </c>
      <c r="B9" s="16">
        <f>SUM(B10:B17)</f>
        <v>354475546.75</v>
      </c>
      <c r="C9" s="16">
        <f>SUM(C10:C17)</f>
        <v>402899624.92000002</v>
      </c>
      <c r="D9" s="16">
        <f t="shared" ref="D9:G9" si="2">SUM(D10:D17)</f>
        <v>757375171.67000008</v>
      </c>
      <c r="E9" s="16">
        <f t="shared" si="2"/>
        <v>283274540.58000004</v>
      </c>
      <c r="F9" s="16">
        <f t="shared" si="2"/>
        <v>245309490.5</v>
      </c>
      <c r="G9" s="16">
        <f t="shared" si="2"/>
        <v>474100631.09000009</v>
      </c>
      <c r="H9" s="7">
        <v>0</v>
      </c>
    </row>
    <row r="10" spans="1:8" x14ac:dyDescent="0.2">
      <c r="A10" s="9" t="s">
        <v>4</v>
      </c>
      <c r="B10" s="17">
        <v>324224019.14999998</v>
      </c>
      <c r="C10" s="17">
        <v>289420294.82999998</v>
      </c>
      <c r="D10" s="17">
        <f t="shared" ref="D10:D17" si="3">B10+C10</f>
        <v>613644313.98000002</v>
      </c>
      <c r="E10" s="17">
        <v>192519606.77000001</v>
      </c>
      <c r="F10" s="17">
        <v>159384339.33000001</v>
      </c>
      <c r="G10" s="17">
        <f t="shared" ref="G10:G17" si="4">D10-E10</f>
        <v>421124707.21000004</v>
      </c>
      <c r="H10" s="7" t="s">
        <v>39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40</v>
      </c>
    </row>
    <row r="12" spans="1:8" x14ac:dyDescent="0.2">
      <c r="A12" s="9" t="s">
        <v>6</v>
      </c>
      <c r="B12" s="17">
        <v>2787815.84</v>
      </c>
      <c r="C12" s="17">
        <v>1700000</v>
      </c>
      <c r="D12" s="17">
        <f t="shared" si="3"/>
        <v>4487815.84</v>
      </c>
      <c r="E12" s="17">
        <v>3325821.99</v>
      </c>
      <c r="F12" s="17">
        <v>0</v>
      </c>
      <c r="G12" s="17">
        <f t="shared" si="4"/>
        <v>1161993.8499999996</v>
      </c>
      <c r="H12" s="7" t="s">
        <v>41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42</v>
      </c>
    </row>
    <row r="14" spans="1:8" x14ac:dyDescent="0.2">
      <c r="A14" s="9" t="s">
        <v>8</v>
      </c>
      <c r="B14" s="17">
        <v>5379513.29</v>
      </c>
      <c r="C14" s="17">
        <v>196886.79</v>
      </c>
      <c r="D14" s="17">
        <f t="shared" si="3"/>
        <v>5576400.0800000001</v>
      </c>
      <c r="E14" s="17">
        <v>1711482.16</v>
      </c>
      <c r="F14" s="17">
        <v>1704888.56</v>
      </c>
      <c r="G14" s="17">
        <f t="shared" si="4"/>
        <v>3864917.92</v>
      </c>
      <c r="H14" s="7" t="s">
        <v>43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44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45</v>
      </c>
    </row>
    <row r="17" spans="1:8" x14ac:dyDescent="0.2">
      <c r="A17" s="9" t="s">
        <v>11</v>
      </c>
      <c r="B17" s="17">
        <v>22084198.469999999</v>
      </c>
      <c r="C17" s="17">
        <v>111582443.3</v>
      </c>
      <c r="D17" s="17">
        <f t="shared" si="3"/>
        <v>133666641.77</v>
      </c>
      <c r="E17" s="17">
        <v>85717629.659999996</v>
      </c>
      <c r="F17" s="17">
        <v>84220262.609999999</v>
      </c>
      <c r="G17" s="17">
        <f t="shared" si="4"/>
        <v>47949012.109999999</v>
      </c>
      <c r="H17" s="7" t="s">
        <v>46</v>
      </c>
    </row>
    <row r="18" spans="1:8" x14ac:dyDescent="0.2">
      <c r="A18" s="8" t="s">
        <v>12</v>
      </c>
      <c r="B18" s="16">
        <f>SUM(B19:B21)</f>
        <v>40853323.670000002</v>
      </c>
      <c r="C18" s="16">
        <f>SUM(C19:C21)</f>
        <v>710569.82</v>
      </c>
      <c r="D18" s="16">
        <f t="shared" ref="D18:G18" si="5">SUM(D19:D21)</f>
        <v>41563893.489999995</v>
      </c>
      <c r="E18" s="16">
        <f t="shared" si="5"/>
        <v>17325636.559999999</v>
      </c>
      <c r="F18" s="16">
        <f t="shared" si="5"/>
        <v>16765718.18</v>
      </c>
      <c r="G18" s="16">
        <f t="shared" si="5"/>
        <v>24238256.929999996</v>
      </c>
      <c r="H18" s="7">
        <v>0</v>
      </c>
    </row>
    <row r="19" spans="1:8" x14ac:dyDescent="0.2">
      <c r="A19" s="9" t="s">
        <v>13</v>
      </c>
      <c r="B19" s="17">
        <v>34867410.57</v>
      </c>
      <c r="C19" s="17">
        <v>523902.05</v>
      </c>
      <c r="D19" s="17">
        <f t="shared" ref="D19:D21" si="6">B19+C19</f>
        <v>35391312.619999997</v>
      </c>
      <c r="E19" s="17">
        <v>15323406.539999999</v>
      </c>
      <c r="F19" s="17">
        <v>14763488.16</v>
      </c>
      <c r="G19" s="17">
        <f t="shared" ref="G19:G21" si="7">D19-E19</f>
        <v>20067906.079999998</v>
      </c>
      <c r="H19" s="7" t="s">
        <v>47</v>
      </c>
    </row>
    <row r="20" spans="1:8" x14ac:dyDescent="0.2">
      <c r="A20" s="9" t="s">
        <v>14</v>
      </c>
      <c r="B20" s="17">
        <v>5985913.0999999996</v>
      </c>
      <c r="C20" s="17">
        <v>186667.77</v>
      </c>
      <c r="D20" s="17">
        <f t="shared" si="6"/>
        <v>6172580.8699999992</v>
      </c>
      <c r="E20" s="17">
        <v>2002230.02</v>
      </c>
      <c r="F20" s="17">
        <v>2002230.02</v>
      </c>
      <c r="G20" s="17">
        <f t="shared" si="7"/>
        <v>4170350.8499999992</v>
      </c>
      <c r="H20" s="7" t="s">
        <v>48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49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50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51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52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53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54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55</v>
      </c>
    </row>
    <row r="30" spans="1:8" x14ac:dyDescent="0.2">
      <c r="A30" s="8" t="s">
        <v>33</v>
      </c>
      <c r="B30" s="16">
        <f>SUM(B31)</f>
        <v>0</v>
      </c>
      <c r="C30" s="16">
        <f t="shared" ref="C30:G30" si="14">SUM(C31)</f>
        <v>21155551.170000002</v>
      </c>
      <c r="D30" s="16">
        <f t="shared" si="14"/>
        <v>21155551.170000002</v>
      </c>
      <c r="E30" s="16">
        <f t="shared" si="14"/>
        <v>350000</v>
      </c>
      <c r="F30" s="16">
        <f t="shared" si="14"/>
        <v>350000</v>
      </c>
      <c r="G30" s="16">
        <f t="shared" si="14"/>
        <v>20805551.170000002</v>
      </c>
      <c r="H30" s="7">
        <v>0</v>
      </c>
    </row>
    <row r="31" spans="1:8" x14ac:dyDescent="0.2">
      <c r="A31" s="9" t="s">
        <v>24</v>
      </c>
      <c r="B31" s="17">
        <v>0</v>
      </c>
      <c r="C31" s="17">
        <v>21155551.170000002</v>
      </c>
      <c r="D31" s="17">
        <f t="shared" ref="D31:D34" si="15">B31+C31</f>
        <v>21155551.170000002</v>
      </c>
      <c r="E31" s="17">
        <v>350000</v>
      </c>
      <c r="F31" s="17">
        <v>350000</v>
      </c>
      <c r="G31" s="17">
        <f t="shared" ref="G31:G34" si="16">D31-E31</f>
        <v>20805551.170000002</v>
      </c>
      <c r="H31" s="7" t="s">
        <v>56</v>
      </c>
    </row>
    <row r="32" spans="1:8" x14ac:dyDescent="0.2">
      <c r="A32" s="10" t="s">
        <v>34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57</v>
      </c>
    </row>
    <row r="33" spans="1:8" x14ac:dyDescent="0.2">
      <c r="A33" s="10" t="s">
        <v>35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58</v>
      </c>
    </row>
    <row r="34" spans="1:8" x14ac:dyDescent="0.2">
      <c r="A34" s="10" t="s">
        <v>36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59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61</v>
      </c>
      <c r="B36" s="18">
        <f t="shared" ref="B36:G36" si="17">+B5+B32+B33+B34</f>
        <v>395328870.42000002</v>
      </c>
      <c r="C36" s="18">
        <f t="shared" si="17"/>
        <v>469128055.88</v>
      </c>
      <c r="D36" s="18">
        <f t="shared" si="17"/>
        <v>864456926.30000007</v>
      </c>
      <c r="E36" s="18">
        <f t="shared" si="17"/>
        <v>300950177.14000005</v>
      </c>
      <c r="F36" s="18">
        <f t="shared" si="17"/>
        <v>262425208.68000001</v>
      </c>
      <c r="G36" s="18">
        <f t="shared" si="17"/>
        <v>563506749.15999997</v>
      </c>
    </row>
    <row r="38" spans="1:8" x14ac:dyDescent="0.2">
      <c r="A38" s="11" t="s">
        <v>60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2025-07-28T20:29:03Z</cp:lastPrinted>
  <dcterms:created xsi:type="dcterms:W3CDTF">2012-12-11T21:13:37Z</dcterms:created>
  <dcterms:modified xsi:type="dcterms:W3CDTF">2025-07-28T20:43:58Z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