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 Trimestre\"/>
    </mc:Choice>
  </mc:AlternateContent>
  <bookViews>
    <workbookView xWindow="11430" yWindow="0" windowWidth="11715" windowHeight="12330" tabRatio="885"/>
  </bookViews>
  <sheets>
    <sheet name="COG" sheetId="6" r:id="rId1"/>
  </sheets>
  <definedNames>
    <definedName name="_xlnm._FilterDatabase" localSheetId="0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<sst xmlns="http://schemas.openxmlformats.org/spreadsheetml/2006/main" count="83" uniqueCount="83">
  <si>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</si>
  <si>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</si>
  <si>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</si>
  <si>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</si>
  <si>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</si>
  <si>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</si>
  <si>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</si>
  <si>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</si>
  <si>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</si>
  <si>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</si>
  <si>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</si>
  <si>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</si>
  <si>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</si>
  <si>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</si>
  <si>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</si>
  <si>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</si>
  <si>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</si>
  <si>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</si>
  <si>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</si>
  <si>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</si>
  <si>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</si>
  <si>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</si>
  <si>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</si>
  <si>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</si>
  <si>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</si>
  <si>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</si>
  <si>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</si>
  <si>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</si>
  <si>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</si>
  <si>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</si>
  <si>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</si>
  <si>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</si>
  <si>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</si>
  <si>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</si>
  <si>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</si>
  <si>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</si>
  <si>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</si>
  <si>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</si>
  <si>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</si>
  <si>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</si>
  <si>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</si>
  <si>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</si>
  <si>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</si>
  <si>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</si>
  <si>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</si>
  <si>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</si>
  <si>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</si>
  <si>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</si>
  <si>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</si>
  <si>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</si>
  <si>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</si>
  <si>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</si>
  <si>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</si>
  <si>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</si>
  <si>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</si>
  <si>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</si>
  <si>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</si>
  <si>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</si>
  <si>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</si>
  <si>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</si>
  <si>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</si>
  <si>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</si>
  <si>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</si>
  <si>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</si>
  <si>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</si>
  <si>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</si>
  <si>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</si>
  <si>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</si>
  <si>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</si>
  <si>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</si>
  <si>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</si>
  <si>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</si>
  <si>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</si>
  <si>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</si>
  <si>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</si>
  <si>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</si>
  <si>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</si>
  <si>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</si>
  <si>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</si>
  <si>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</si>
  <si>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</si>
  <si>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</si>
  <si>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Municipio de Apaseo el Grande, Guanajuato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</si>
</sst>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3" fontId="2" fillId="0" borderId="11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82</xdr:row>
      <xdr:rowOff>47625</xdr:rowOff>
    </xdr:from>
    <xdr:to>
      <xdr:col>5</xdr:col>
      <xdr:colOff>542925</xdr:colOff>
      <xdr:row>88</xdr:row>
      <xdr:rowOff>38100</xdr:rowOff>
    </xdr:to>
    <xdr:grpSp>
      <xdr:nvGrpSpPr>
        <xdr:cNvPr id="2" name="Grupo 1"/>
        <xdr:cNvGrpSpPr/>
      </xdr:nvGrpSpPr>
      <xdr:grpSpPr>
        <a:xfrm>
          <a:off x="1762125" y="1255395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abSelected="1" workbookViewId="0">
      <selection activeCell="G56" sqref="A1:G5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3" t="s">
        <v>82</v>
      </c>
      <c r="B1" s="23"/>
      <c r="C1" s="23"/>
      <c r="D1" s="23"/>
      <c r="E1" s="23"/>
      <c r="F1" s="23"/>
      <c r="G1" s="24"/>
    </row>
    <row r="2" spans="1:8" x14ac:dyDescent="0.2">
      <c r="A2" s="15"/>
      <c r="B2" s="12"/>
      <c r="C2" s="13"/>
      <c r="D2" s="10" t="s">
        <v>14</v>
      </c>
      <c r="E2" s="13"/>
      <c r="F2" s="14"/>
      <c r="G2" s="21" t="s">
        <v>13</v>
      </c>
    </row>
    <row r="3" spans="1:8" ht="24.95" customHeight="1" x14ac:dyDescent="0.2">
      <c r="A3" s="11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2"/>
    </row>
    <row r="4" spans="1:8" x14ac:dyDescent="0.2">
      <c r="A4" s="6" t="s">
        <v>15</v>
      </c>
      <c r="B4" s="19">
        <f>SUM(B5:B11)</f>
        <v>211100419.78000003</v>
      </c>
      <c r="C4" s="19">
        <f>SUM(C5:C11)</f>
        <v>9903448.4399999995</v>
      </c>
      <c r="D4" s="19">
        <f>B4+C4</f>
        <v>221003868.22000003</v>
      </c>
      <c r="E4" s="19">
        <f>SUM(E5:E11)</f>
        <v>78296080.209999993</v>
      </c>
      <c r="F4" s="19">
        <f>SUM(F5:F11)</f>
        <v>76923159.140000001</v>
      </c>
      <c r="G4" s="19">
        <f>D4-E4</f>
        <v>142707788.01000005</v>
      </c>
    </row>
    <row r="5" spans="1:8" x14ac:dyDescent="0.2">
      <c r="A5" s="8" t="s">
        <v>19</v>
      </c>
      <c r="B5" s="16">
        <v>120690079.53</v>
      </c>
      <c r="C5" s="16">
        <v>-2345765.9900000002</v>
      </c>
      <c r="D5" s="16">
        <f t="shared" ref="D5:D68" si="0">B5+C5</f>
        <v>118344313.54000001</v>
      </c>
      <c r="E5" s="16">
        <v>49717334.969999999</v>
      </c>
      <c r="F5" s="16">
        <v>49707443.719999999</v>
      </c>
      <c r="G5" s="16">
        <f t="shared" ref="G5:G68" si="1">D5-E5</f>
        <v>68626978.570000008</v>
      </c>
      <c r="H5" s="4">
        <v>1100</v>
      </c>
    </row>
    <row r="6" spans="1:8" x14ac:dyDescent="0.2">
      <c r="A6" s="8" t="s">
        <v>20</v>
      </c>
      <c r="B6" s="16">
        <v>9982702.3300000001</v>
      </c>
      <c r="C6" s="16">
        <v>6097112.4699999997</v>
      </c>
      <c r="D6" s="16">
        <f t="shared" si="0"/>
        <v>16079814.800000001</v>
      </c>
      <c r="E6" s="16">
        <v>10273221.93</v>
      </c>
      <c r="F6" s="16">
        <v>9606760.1699999999</v>
      </c>
      <c r="G6" s="16">
        <f t="shared" si="1"/>
        <v>5806592.870000001</v>
      </c>
      <c r="H6" s="4">
        <v>1200</v>
      </c>
    </row>
    <row r="7" spans="1:8" x14ac:dyDescent="0.2">
      <c r="A7" s="8" t="s">
        <v>21</v>
      </c>
      <c r="B7" s="16">
        <v>20155550.5</v>
      </c>
      <c r="C7" s="16">
        <v>1306196.7</v>
      </c>
      <c r="D7" s="16">
        <f t="shared" si="0"/>
        <v>21461747.199999999</v>
      </c>
      <c r="E7" s="16">
        <v>863957.33</v>
      </c>
      <c r="F7" s="16">
        <v>803321.74</v>
      </c>
      <c r="G7" s="16">
        <f t="shared" si="1"/>
        <v>20597789.870000001</v>
      </c>
      <c r="H7" s="4">
        <v>1300</v>
      </c>
    </row>
    <row r="8" spans="1:8" x14ac:dyDescent="0.2">
      <c r="A8" s="8" t="s">
        <v>1</v>
      </c>
      <c r="B8" s="16">
        <v>22258551.100000001</v>
      </c>
      <c r="C8" s="16">
        <v>156084</v>
      </c>
      <c r="D8" s="16">
        <f t="shared" si="0"/>
        <v>22414635.100000001</v>
      </c>
      <c r="E8" s="16">
        <v>219258.55</v>
      </c>
      <c r="F8" s="16">
        <v>219258.55</v>
      </c>
      <c r="G8" s="16">
        <f t="shared" si="1"/>
        <v>22195376.550000001</v>
      </c>
      <c r="H8" s="4">
        <v>1400</v>
      </c>
    </row>
    <row r="9" spans="1:8" x14ac:dyDescent="0.2">
      <c r="A9" s="8" t="s">
        <v>22</v>
      </c>
      <c r="B9" s="16">
        <v>6783886.96</v>
      </c>
      <c r="C9" s="16">
        <v>782793.69</v>
      </c>
      <c r="D9" s="16">
        <f t="shared" si="0"/>
        <v>7566680.6500000004</v>
      </c>
      <c r="E9" s="16">
        <v>3248233.74</v>
      </c>
      <c r="F9" s="16">
        <v>2612301.27</v>
      </c>
      <c r="G9" s="16">
        <f t="shared" si="1"/>
        <v>4318446.91</v>
      </c>
      <c r="H9" s="4">
        <v>1500</v>
      </c>
    </row>
    <row r="10" spans="1:8" x14ac:dyDescent="0.2">
      <c r="A10" s="8" t="s">
        <v>2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  <c r="H10" s="4">
        <v>1600</v>
      </c>
    </row>
    <row r="11" spans="1:8" x14ac:dyDescent="0.2">
      <c r="A11" s="8" t="s">
        <v>23</v>
      </c>
      <c r="B11" s="16">
        <v>31229649.359999999</v>
      </c>
      <c r="C11" s="16">
        <v>3907027.57</v>
      </c>
      <c r="D11" s="16">
        <f t="shared" si="0"/>
        <v>35136676.93</v>
      </c>
      <c r="E11" s="16">
        <v>13974073.689999999</v>
      </c>
      <c r="F11" s="16">
        <v>13974073.689999999</v>
      </c>
      <c r="G11" s="16">
        <f t="shared" si="1"/>
        <v>21162603.240000002</v>
      </c>
      <c r="H11" s="4">
        <v>1700</v>
      </c>
    </row>
    <row r="12" spans="1:8" x14ac:dyDescent="0.2">
      <c r="A12" s="6" t="s">
        <v>74</v>
      </c>
      <c r="B12" s="20">
        <f>SUM(B13:B21)</f>
        <v>29772644.659999996</v>
      </c>
      <c r="C12" s="20">
        <f>SUM(C13:C21)</f>
        <v>15378084.73</v>
      </c>
      <c r="D12" s="20">
        <f t="shared" si="0"/>
        <v>45150729.390000001</v>
      </c>
      <c r="E12" s="20">
        <f>SUM(E13:E21)</f>
        <v>17610124.68</v>
      </c>
      <c r="F12" s="20">
        <f>SUM(F13:F21)</f>
        <v>16872585.490000002</v>
      </c>
      <c r="G12" s="20">
        <f t="shared" si="1"/>
        <v>27540604.710000001</v>
      </c>
      <c r="H12" s="7">
        <v>0</v>
      </c>
    </row>
    <row r="13" spans="1:8" x14ac:dyDescent="0.2">
      <c r="A13" s="8" t="s">
        <v>24</v>
      </c>
      <c r="B13" s="16">
        <v>4300094.8499999996</v>
      </c>
      <c r="C13" s="16">
        <v>1873412.46</v>
      </c>
      <c r="D13" s="16">
        <f t="shared" si="0"/>
        <v>6173507.3099999996</v>
      </c>
      <c r="E13" s="16">
        <v>2153469.08</v>
      </c>
      <c r="F13" s="16">
        <v>2131653.19</v>
      </c>
      <c r="G13" s="16">
        <f t="shared" si="1"/>
        <v>4020038.2299999995</v>
      </c>
      <c r="H13" s="4">
        <v>2100</v>
      </c>
    </row>
    <row r="14" spans="1:8" x14ac:dyDescent="0.2">
      <c r="A14" s="8" t="s">
        <v>25</v>
      </c>
      <c r="B14" s="16">
        <v>1864326.04</v>
      </c>
      <c r="C14" s="16">
        <v>364481.52</v>
      </c>
      <c r="D14" s="16">
        <f t="shared" si="0"/>
        <v>2228807.56</v>
      </c>
      <c r="E14" s="16">
        <v>885680.19</v>
      </c>
      <c r="F14" s="16">
        <v>865732.19</v>
      </c>
      <c r="G14" s="16">
        <f t="shared" si="1"/>
        <v>1343127.37</v>
      </c>
      <c r="H14" s="4">
        <v>2200</v>
      </c>
    </row>
    <row r="15" spans="1:8" x14ac:dyDescent="0.2">
      <c r="A15" s="8" t="s">
        <v>26</v>
      </c>
      <c r="B15" s="16">
        <v>17708.099999999999</v>
      </c>
      <c r="C15" s="16">
        <v>159250</v>
      </c>
      <c r="D15" s="16">
        <f t="shared" si="0"/>
        <v>176958.1</v>
      </c>
      <c r="E15" s="16">
        <v>73107.839999999997</v>
      </c>
      <c r="F15" s="16">
        <v>73107.839999999997</v>
      </c>
      <c r="G15" s="16">
        <f t="shared" si="1"/>
        <v>103850.26000000001</v>
      </c>
      <c r="H15" s="4">
        <v>2300</v>
      </c>
    </row>
    <row r="16" spans="1:8" x14ac:dyDescent="0.2">
      <c r="A16" s="8" t="s">
        <v>27</v>
      </c>
      <c r="B16" s="16">
        <v>2732643.05</v>
      </c>
      <c r="C16" s="16">
        <v>933897.08</v>
      </c>
      <c r="D16" s="16">
        <f t="shared" si="0"/>
        <v>3666540.13</v>
      </c>
      <c r="E16" s="16">
        <v>1064069.98</v>
      </c>
      <c r="F16" s="16">
        <v>830234.52</v>
      </c>
      <c r="G16" s="16">
        <f t="shared" si="1"/>
        <v>2602470.15</v>
      </c>
      <c r="H16" s="4">
        <v>2400</v>
      </c>
    </row>
    <row r="17" spans="1:8" x14ac:dyDescent="0.2">
      <c r="A17" s="8" t="s">
        <v>28</v>
      </c>
      <c r="B17" s="16">
        <v>204304.97</v>
      </c>
      <c r="C17" s="16">
        <v>943239.76</v>
      </c>
      <c r="D17" s="16">
        <f t="shared" si="0"/>
        <v>1147544.73</v>
      </c>
      <c r="E17" s="16">
        <v>370276.05</v>
      </c>
      <c r="F17" s="16">
        <v>204338.05</v>
      </c>
      <c r="G17" s="16">
        <f t="shared" si="1"/>
        <v>777268.67999999993</v>
      </c>
      <c r="H17" s="4">
        <v>2500</v>
      </c>
    </row>
    <row r="18" spans="1:8" x14ac:dyDescent="0.2">
      <c r="A18" s="8" t="s">
        <v>29</v>
      </c>
      <c r="B18" s="16">
        <v>15733258</v>
      </c>
      <c r="C18" s="16">
        <v>661226.68000000005</v>
      </c>
      <c r="D18" s="16">
        <f t="shared" si="0"/>
        <v>16394484.68</v>
      </c>
      <c r="E18" s="16">
        <v>7477357.5300000003</v>
      </c>
      <c r="F18" s="16">
        <v>7282703.6299999999</v>
      </c>
      <c r="G18" s="16">
        <f t="shared" si="1"/>
        <v>8917127.1499999985</v>
      </c>
      <c r="H18" s="4">
        <v>2600</v>
      </c>
    </row>
    <row r="19" spans="1:8" x14ac:dyDescent="0.2">
      <c r="A19" s="8" t="s">
        <v>30</v>
      </c>
      <c r="B19" s="16">
        <v>1396301.09</v>
      </c>
      <c r="C19" s="16">
        <v>3766487.51</v>
      </c>
      <c r="D19" s="16">
        <f t="shared" si="0"/>
        <v>5162788.5999999996</v>
      </c>
      <c r="E19" s="16">
        <v>1001563.22</v>
      </c>
      <c r="F19" s="16">
        <v>991413.22</v>
      </c>
      <c r="G19" s="16">
        <f t="shared" si="1"/>
        <v>4161225.38</v>
      </c>
      <c r="H19" s="4">
        <v>2700</v>
      </c>
    </row>
    <row r="20" spans="1:8" x14ac:dyDescent="0.2">
      <c r="A20" s="8" t="s">
        <v>31</v>
      </c>
      <c r="B20" s="16">
        <v>2248.65</v>
      </c>
      <c r="C20" s="16">
        <v>2620551.35</v>
      </c>
      <c r="D20" s="16">
        <f t="shared" si="0"/>
        <v>2622800</v>
      </c>
      <c r="E20" s="16">
        <v>0</v>
      </c>
      <c r="F20" s="16">
        <v>0</v>
      </c>
      <c r="G20" s="16">
        <f t="shared" si="1"/>
        <v>2622800</v>
      </c>
      <c r="H20" s="4">
        <v>2800</v>
      </c>
    </row>
    <row r="21" spans="1:8" x14ac:dyDescent="0.2">
      <c r="A21" s="8" t="s">
        <v>32</v>
      </c>
      <c r="B21" s="16">
        <v>3521759.91</v>
      </c>
      <c r="C21" s="16">
        <v>4055538.37</v>
      </c>
      <c r="D21" s="16">
        <f t="shared" si="0"/>
        <v>7577298.2800000003</v>
      </c>
      <c r="E21" s="16">
        <v>4584600.79</v>
      </c>
      <c r="F21" s="16">
        <v>4493402.8499999996</v>
      </c>
      <c r="G21" s="16">
        <f t="shared" si="1"/>
        <v>2992697.49</v>
      </c>
      <c r="H21" s="4">
        <v>2900</v>
      </c>
    </row>
    <row r="22" spans="1:8" x14ac:dyDescent="0.2">
      <c r="A22" s="6" t="s">
        <v>16</v>
      </c>
      <c r="B22" s="20">
        <f>SUM(B23:B31)</f>
        <v>42385065.280000001</v>
      </c>
      <c r="C22" s="20">
        <f>SUM(C23:C31)</f>
        <v>71700717.599999994</v>
      </c>
      <c r="D22" s="20">
        <f t="shared" si="0"/>
        <v>114085782.88</v>
      </c>
      <c r="E22" s="20">
        <f>SUM(E23:E31)</f>
        <v>38906817.32</v>
      </c>
      <c r="F22" s="20">
        <f>SUM(F23:F31)</f>
        <v>37350444.18</v>
      </c>
      <c r="G22" s="20">
        <f t="shared" si="1"/>
        <v>75178965.560000002</v>
      </c>
      <c r="H22" s="7">
        <v>0</v>
      </c>
    </row>
    <row r="23" spans="1:8" x14ac:dyDescent="0.2">
      <c r="A23" s="8" t="s">
        <v>33</v>
      </c>
      <c r="B23" s="16">
        <v>2677728.5299999998</v>
      </c>
      <c r="C23" s="16">
        <v>2115588.8199999998</v>
      </c>
      <c r="D23" s="16">
        <f t="shared" si="0"/>
        <v>4793317.3499999996</v>
      </c>
      <c r="E23" s="16">
        <v>1525630.91</v>
      </c>
      <c r="F23" s="16">
        <v>1429585.84</v>
      </c>
      <c r="G23" s="16">
        <f t="shared" si="1"/>
        <v>3267686.4399999995</v>
      </c>
      <c r="H23" s="4">
        <v>3100</v>
      </c>
    </row>
    <row r="24" spans="1:8" x14ac:dyDescent="0.2">
      <c r="A24" s="8" t="s">
        <v>34</v>
      </c>
      <c r="B24" s="16">
        <v>2850966.69</v>
      </c>
      <c r="C24" s="16">
        <v>20212047.260000002</v>
      </c>
      <c r="D24" s="16">
        <f t="shared" si="0"/>
        <v>23063013.950000003</v>
      </c>
      <c r="E24" s="16">
        <v>4725187.92</v>
      </c>
      <c r="F24" s="16">
        <v>4725187.92</v>
      </c>
      <c r="G24" s="16">
        <f t="shared" si="1"/>
        <v>18337826.030000001</v>
      </c>
      <c r="H24" s="4">
        <v>3200</v>
      </c>
    </row>
    <row r="25" spans="1:8" x14ac:dyDescent="0.2">
      <c r="A25" s="8" t="s">
        <v>35</v>
      </c>
      <c r="B25" s="16">
        <v>5485272.3899999997</v>
      </c>
      <c r="C25" s="16">
        <v>7686187.8399999999</v>
      </c>
      <c r="D25" s="16">
        <f t="shared" si="0"/>
        <v>13171460.23</v>
      </c>
      <c r="E25" s="16">
        <v>2084920.01</v>
      </c>
      <c r="F25" s="16">
        <v>2061140.01</v>
      </c>
      <c r="G25" s="16">
        <f t="shared" si="1"/>
        <v>11086540.220000001</v>
      </c>
      <c r="H25" s="4">
        <v>3300</v>
      </c>
    </row>
    <row r="26" spans="1:8" x14ac:dyDescent="0.2">
      <c r="A26" s="8" t="s">
        <v>36</v>
      </c>
      <c r="B26" s="16">
        <v>1901010.22</v>
      </c>
      <c r="C26" s="16">
        <v>175000</v>
      </c>
      <c r="D26" s="16">
        <f t="shared" si="0"/>
        <v>2076010.22</v>
      </c>
      <c r="E26" s="16">
        <v>406668.36</v>
      </c>
      <c r="F26" s="16">
        <v>406668.36</v>
      </c>
      <c r="G26" s="16">
        <f t="shared" si="1"/>
        <v>1669341.8599999999</v>
      </c>
      <c r="H26" s="4">
        <v>3400</v>
      </c>
    </row>
    <row r="27" spans="1:8" x14ac:dyDescent="0.2">
      <c r="A27" s="8" t="s">
        <v>37</v>
      </c>
      <c r="B27" s="16">
        <v>8553568.9499999993</v>
      </c>
      <c r="C27" s="16">
        <v>11976892.99</v>
      </c>
      <c r="D27" s="16">
        <f t="shared" si="0"/>
        <v>20530461.939999998</v>
      </c>
      <c r="E27" s="16">
        <v>5458685.3799999999</v>
      </c>
      <c r="F27" s="16">
        <v>5428636.7400000002</v>
      </c>
      <c r="G27" s="16">
        <f t="shared" si="1"/>
        <v>15071776.559999999</v>
      </c>
      <c r="H27" s="4">
        <v>3500</v>
      </c>
    </row>
    <row r="28" spans="1:8" x14ac:dyDescent="0.2">
      <c r="A28" s="8" t="s">
        <v>80</v>
      </c>
      <c r="B28" s="16">
        <v>2134418.85</v>
      </c>
      <c r="C28" s="16">
        <v>468647.61</v>
      </c>
      <c r="D28" s="16">
        <f t="shared" si="0"/>
        <v>2603066.46</v>
      </c>
      <c r="E28" s="16">
        <v>1453305</v>
      </c>
      <c r="F28" s="16">
        <v>1183540.56</v>
      </c>
      <c r="G28" s="16">
        <f t="shared" si="1"/>
        <v>1149761.46</v>
      </c>
      <c r="H28" s="4">
        <v>3600</v>
      </c>
    </row>
    <row r="29" spans="1:8" x14ac:dyDescent="0.2">
      <c r="A29" s="8" t="s">
        <v>38</v>
      </c>
      <c r="B29" s="16">
        <v>636053.47</v>
      </c>
      <c r="C29" s="16">
        <v>-69652.52</v>
      </c>
      <c r="D29" s="16">
        <f t="shared" si="0"/>
        <v>566400.94999999995</v>
      </c>
      <c r="E29" s="16">
        <v>99378.93</v>
      </c>
      <c r="F29" s="16">
        <v>99378.93</v>
      </c>
      <c r="G29" s="16">
        <f t="shared" si="1"/>
        <v>467022.01999999996</v>
      </c>
      <c r="H29" s="4">
        <v>3700</v>
      </c>
    </row>
    <row r="30" spans="1:8" x14ac:dyDescent="0.2">
      <c r="A30" s="8" t="s">
        <v>39</v>
      </c>
      <c r="B30" s="16">
        <v>10669015.57</v>
      </c>
      <c r="C30" s="16">
        <v>23698467.210000001</v>
      </c>
      <c r="D30" s="16">
        <f t="shared" si="0"/>
        <v>34367482.780000001</v>
      </c>
      <c r="E30" s="16">
        <v>21401378</v>
      </c>
      <c r="F30" s="16">
        <v>20901757.640000001</v>
      </c>
      <c r="G30" s="16">
        <f t="shared" si="1"/>
        <v>12966104.780000001</v>
      </c>
      <c r="H30" s="4">
        <v>3800</v>
      </c>
    </row>
    <row r="31" spans="1:8" x14ac:dyDescent="0.2">
      <c r="A31" s="8" t="s">
        <v>0</v>
      </c>
      <c r="B31" s="16">
        <v>7477030.6100000003</v>
      </c>
      <c r="C31" s="16">
        <v>5437538.3899999997</v>
      </c>
      <c r="D31" s="16">
        <f t="shared" si="0"/>
        <v>12914569</v>
      </c>
      <c r="E31" s="16">
        <v>1751662.81</v>
      </c>
      <c r="F31" s="16">
        <v>1114548.18</v>
      </c>
      <c r="G31" s="16">
        <f t="shared" si="1"/>
        <v>11162906.189999999</v>
      </c>
      <c r="H31" s="4">
        <v>3900</v>
      </c>
    </row>
    <row r="32" spans="1:8" x14ac:dyDescent="0.2">
      <c r="A32" s="6" t="s">
        <v>75</v>
      </c>
      <c r="B32" s="20">
        <f>SUM(B33:B41)</f>
        <v>47381586.039999999</v>
      </c>
      <c r="C32" s="20">
        <f>SUM(C33:C41)</f>
        <v>58283166.799999997</v>
      </c>
      <c r="D32" s="20">
        <f t="shared" si="0"/>
        <v>105664752.84</v>
      </c>
      <c r="E32" s="20">
        <f>SUM(E33:E41)</f>
        <v>36496332.469999999</v>
      </c>
      <c r="F32" s="20">
        <f>SUM(F33:F41)</f>
        <v>13015359.02</v>
      </c>
      <c r="G32" s="20">
        <f t="shared" si="1"/>
        <v>69168420.370000005</v>
      </c>
      <c r="H32" s="7">
        <v>0</v>
      </c>
    </row>
    <row r="33" spans="1:8" x14ac:dyDescent="0.2">
      <c r="A33" s="8" t="s">
        <v>40</v>
      </c>
      <c r="B33" s="16">
        <v>0</v>
      </c>
      <c r="C33" s="16">
        <v>0</v>
      </c>
      <c r="D33" s="16">
        <f t="shared" si="0"/>
        <v>0</v>
      </c>
      <c r="E33" s="16">
        <v>0</v>
      </c>
      <c r="F33" s="16">
        <v>0</v>
      </c>
      <c r="G33" s="16">
        <f t="shared" si="1"/>
        <v>0</v>
      </c>
      <c r="H33" s="4">
        <v>4100</v>
      </c>
    </row>
    <row r="34" spans="1:8" x14ac:dyDescent="0.2">
      <c r="A34" s="8" t="s">
        <v>41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  <c r="H34" s="4">
        <v>4200</v>
      </c>
    </row>
    <row r="35" spans="1:8" x14ac:dyDescent="0.2">
      <c r="A35" s="8" t="s">
        <v>42</v>
      </c>
      <c r="B35" s="16">
        <v>25786067.289999999</v>
      </c>
      <c r="C35" s="16">
        <v>17025000</v>
      </c>
      <c r="D35" s="16">
        <f t="shared" si="0"/>
        <v>42811067.289999999</v>
      </c>
      <c r="E35" s="16">
        <v>23437285.210000001</v>
      </c>
      <c r="F35" s="16">
        <v>474400</v>
      </c>
      <c r="G35" s="16">
        <f t="shared" si="1"/>
        <v>19373782.079999998</v>
      </c>
      <c r="H35" s="4">
        <v>4300</v>
      </c>
    </row>
    <row r="36" spans="1:8" x14ac:dyDescent="0.2">
      <c r="A36" s="8" t="s">
        <v>43</v>
      </c>
      <c r="B36" s="16">
        <v>21595518.75</v>
      </c>
      <c r="C36" s="16">
        <v>41258166.799999997</v>
      </c>
      <c r="D36" s="16">
        <f t="shared" si="0"/>
        <v>62853685.549999997</v>
      </c>
      <c r="E36" s="16">
        <v>13059047.26</v>
      </c>
      <c r="F36" s="16">
        <v>12540959.02</v>
      </c>
      <c r="G36" s="16">
        <f t="shared" si="1"/>
        <v>49794638.289999999</v>
      </c>
      <c r="H36" s="4">
        <v>4400</v>
      </c>
    </row>
    <row r="37" spans="1:8" x14ac:dyDescent="0.2">
      <c r="A37" s="8" t="s">
        <v>7</v>
      </c>
      <c r="B37" s="16">
        <v>0</v>
      </c>
      <c r="C37" s="16">
        <v>0</v>
      </c>
      <c r="D37" s="16">
        <f t="shared" si="0"/>
        <v>0</v>
      </c>
      <c r="E37" s="16">
        <v>0</v>
      </c>
      <c r="F37" s="16">
        <v>0</v>
      </c>
      <c r="G37" s="16">
        <f t="shared" si="1"/>
        <v>0</v>
      </c>
      <c r="H37" s="4">
        <v>4500</v>
      </c>
    </row>
    <row r="38" spans="1:8" x14ac:dyDescent="0.2">
      <c r="A38" s="8" t="s">
        <v>44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4">
        <v>4600</v>
      </c>
    </row>
    <row r="39" spans="1:8" x14ac:dyDescent="0.2">
      <c r="A39" s="8" t="s">
        <v>45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4">
        <v>4700</v>
      </c>
    </row>
    <row r="40" spans="1:8" x14ac:dyDescent="0.2">
      <c r="A40" s="8" t="s">
        <v>3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4">
        <v>4800</v>
      </c>
    </row>
    <row r="41" spans="1:8" x14ac:dyDescent="0.2">
      <c r="A41" s="8" t="s">
        <v>46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4">
        <v>4900</v>
      </c>
    </row>
    <row r="42" spans="1:8" x14ac:dyDescent="0.2">
      <c r="A42" s="6" t="s">
        <v>76</v>
      </c>
      <c r="B42" s="20">
        <f>SUM(B43:B51)</f>
        <v>4011282.09</v>
      </c>
      <c r="C42" s="20">
        <f>SUM(C43:C51)</f>
        <v>13792576.660000002</v>
      </c>
      <c r="D42" s="20">
        <f t="shared" si="0"/>
        <v>17803858.75</v>
      </c>
      <c r="E42" s="20">
        <f>SUM(E43:E51)</f>
        <v>764700.11999999988</v>
      </c>
      <c r="F42" s="20">
        <f>SUM(F43:F51)</f>
        <v>722956.11999999988</v>
      </c>
      <c r="G42" s="20">
        <f t="shared" si="1"/>
        <v>17039158.629999999</v>
      </c>
      <c r="H42" s="7">
        <v>0</v>
      </c>
    </row>
    <row r="43" spans="1:8" x14ac:dyDescent="0.2">
      <c r="A43" s="3" t="s">
        <v>47</v>
      </c>
      <c r="B43" s="16">
        <v>3069627.74</v>
      </c>
      <c r="C43" s="16">
        <v>2613288.81</v>
      </c>
      <c r="D43" s="16">
        <f t="shared" si="0"/>
        <v>5682916.5500000007</v>
      </c>
      <c r="E43" s="16">
        <v>586378.23</v>
      </c>
      <c r="F43" s="16">
        <v>544634.23</v>
      </c>
      <c r="G43" s="16">
        <f t="shared" si="1"/>
        <v>5096538.32</v>
      </c>
      <c r="H43" s="4">
        <v>5100</v>
      </c>
    </row>
    <row r="44" spans="1:8" x14ac:dyDescent="0.2">
      <c r="A44" s="8" t="s">
        <v>48</v>
      </c>
      <c r="B44" s="16">
        <v>60207.53</v>
      </c>
      <c r="C44" s="16">
        <v>338486.51</v>
      </c>
      <c r="D44" s="16">
        <f t="shared" si="0"/>
        <v>398694.04000000004</v>
      </c>
      <c r="E44" s="16">
        <v>49685.2</v>
      </c>
      <c r="F44" s="16">
        <v>49685.2</v>
      </c>
      <c r="G44" s="16">
        <f t="shared" si="1"/>
        <v>349008.84</v>
      </c>
      <c r="H44" s="4">
        <v>5200</v>
      </c>
    </row>
    <row r="45" spans="1:8" x14ac:dyDescent="0.2">
      <c r="A45" s="8" t="s">
        <v>49</v>
      </c>
      <c r="B45" s="16">
        <v>0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f t="shared" si="1"/>
        <v>0</v>
      </c>
      <c r="H45" s="4">
        <v>5300</v>
      </c>
    </row>
    <row r="46" spans="1:8" x14ac:dyDescent="0.2">
      <c r="A46" s="8" t="s">
        <v>50</v>
      </c>
      <c r="B46" s="16">
        <v>0</v>
      </c>
      <c r="C46" s="16">
        <v>8000000</v>
      </c>
      <c r="D46" s="16">
        <f t="shared" si="0"/>
        <v>8000000</v>
      </c>
      <c r="E46" s="16">
        <v>0</v>
      </c>
      <c r="F46" s="16">
        <v>0</v>
      </c>
      <c r="G46" s="16">
        <f t="shared" si="1"/>
        <v>8000000</v>
      </c>
      <c r="H46" s="4">
        <v>5400</v>
      </c>
    </row>
    <row r="47" spans="1:8" x14ac:dyDescent="0.2">
      <c r="A47" s="8" t="s">
        <v>51</v>
      </c>
      <c r="B47" s="16">
        <v>0</v>
      </c>
      <c r="C47" s="16">
        <v>2200000</v>
      </c>
      <c r="D47" s="16">
        <f t="shared" si="0"/>
        <v>2200000</v>
      </c>
      <c r="E47" s="16">
        <v>0</v>
      </c>
      <c r="F47" s="16">
        <v>0</v>
      </c>
      <c r="G47" s="16">
        <f t="shared" si="1"/>
        <v>2200000</v>
      </c>
      <c r="H47" s="4">
        <v>5500</v>
      </c>
    </row>
    <row r="48" spans="1:8" x14ac:dyDescent="0.2">
      <c r="A48" s="8" t="s">
        <v>52</v>
      </c>
      <c r="B48" s="16">
        <v>769169.21</v>
      </c>
      <c r="C48" s="16">
        <v>639574.22</v>
      </c>
      <c r="D48" s="16">
        <f t="shared" si="0"/>
        <v>1408743.43</v>
      </c>
      <c r="E48" s="16">
        <v>128636.69</v>
      </c>
      <c r="F48" s="16">
        <v>128636.69</v>
      </c>
      <c r="G48" s="16">
        <f t="shared" si="1"/>
        <v>1280106.74</v>
      </c>
      <c r="H48" s="4">
        <v>5600</v>
      </c>
    </row>
    <row r="49" spans="1:8" x14ac:dyDescent="0.2">
      <c r="A49" s="8" t="s">
        <v>53</v>
      </c>
      <c r="B49" s="16">
        <v>0</v>
      </c>
      <c r="C49" s="16">
        <v>70209.820000000007</v>
      </c>
      <c r="D49" s="16">
        <f t="shared" si="0"/>
        <v>70209.820000000007</v>
      </c>
      <c r="E49" s="16">
        <v>0</v>
      </c>
      <c r="F49" s="16">
        <v>0</v>
      </c>
      <c r="G49" s="16">
        <f t="shared" si="1"/>
        <v>70209.820000000007</v>
      </c>
      <c r="H49" s="4">
        <v>5700</v>
      </c>
    </row>
    <row r="50" spans="1:8" x14ac:dyDescent="0.2">
      <c r="A50" s="8" t="s">
        <v>54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4">
        <v>5800</v>
      </c>
    </row>
    <row r="51" spans="1:8" x14ac:dyDescent="0.2">
      <c r="A51" s="8" t="s">
        <v>55</v>
      </c>
      <c r="B51" s="16">
        <v>112277.61</v>
      </c>
      <c r="C51" s="16">
        <v>-68982.7</v>
      </c>
      <c r="D51" s="16">
        <f t="shared" si="0"/>
        <v>43294.91</v>
      </c>
      <c r="E51" s="16">
        <v>0</v>
      </c>
      <c r="F51" s="16">
        <v>0</v>
      </c>
      <c r="G51" s="16">
        <f t="shared" si="1"/>
        <v>43294.91</v>
      </c>
      <c r="H51" s="4">
        <v>5900</v>
      </c>
    </row>
    <row r="52" spans="1:8" x14ac:dyDescent="0.2">
      <c r="A52" s="6" t="s">
        <v>17</v>
      </c>
      <c r="B52" s="20">
        <f>SUM(B53:B55)</f>
        <v>22084198.469999999</v>
      </c>
      <c r="C52" s="20">
        <f>SUM(C53:C55)</f>
        <v>247858465.63</v>
      </c>
      <c r="D52" s="20">
        <f t="shared" si="0"/>
        <v>269942664.10000002</v>
      </c>
      <c r="E52" s="20">
        <f>SUM(E53:E55)</f>
        <v>87189329.800000012</v>
      </c>
      <c r="F52" s="20">
        <f>SUM(F53:F55)</f>
        <v>85501012.189999998</v>
      </c>
      <c r="G52" s="20">
        <f t="shared" si="1"/>
        <v>182753334.30000001</v>
      </c>
      <c r="H52" s="7">
        <v>0</v>
      </c>
    </row>
    <row r="53" spans="1:8" x14ac:dyDescent="0.2">
      <c r="A53" s="8" t="s">
        <v>56</v>
      </c>
      <c r="B53" s="16">
        <v>22084198.469999999</v>
      </c>
      <c r="C53" s="16">
        <v>245073415.88999999</v>
      </c>
      <c r="D53" s="16">
        <f t="shared" si="0"/>
        <v>267157614.35999998</v>
      </c>
      <c r="E53" s="16">
        <v>85999581.290000007</v>
      </c>
      <c r="F53" s="16">
        <v>84502214.239999995</v>
      </c>
      <c r="G53" s="16">
        <f t="shared" si="1"/>
        <v>181158033.06999999</v>
      </c>
      <c r="H53" s="4">
        <v>6100</v>
      </c>
    </row>
    <row r="54" spans="1:8" x14ac:dyDescent="0.2">
      <c r="A54" s="8" t="s">
        <v>57</v>
      </c>
      <c r="B54" s="16">
        <v>0</v>
      </c>
      <c r="C54" s="16">
        <v>0</v>
      </c>
      <c r="D54" s="16">
        <f t="shared" si="0"/>
        <v>0</v>
      </c>
      <c r="E54" s="16">
        <v>0</v>
      </c>
      <c r="F54" s="16">
        <v>0</v>
      </c>
      <c r="G54" s="16">
        <f t="shared" si="1"/>
        <v>0</v>
      </c>
      <c r="H54" s="4">
        <v>6200</v>
      </c>
    </row>
    <row r="55" spans="1:8" x14ac:dyDescent="0.2">
      <c r="A55" s="8" t="s">
        <v>58</v>
      </c>
      <c r="B55" s="16">
        <v>0</v>
      </c>
      <c r="C55" s="16">
        <v>2785049.74</v>
      </c>
      <c r="D55" s="16">
        <f t="shared" si="0"/>
        <v>2785049.74</v>
      </c>
      <c r="E55" s="16">
        <v>1189748.51</v>
      </c>
      <c r="F55" s="16">
        <v>998797.95</v>
      </c>
      <c r="G55" s="16">
        <f t="shared" si="1"/>
        <v>1595301.2300000002</v>
      </c>
      <c r="H55" s="4">
        <v>6300</v>
      </c>
    </row>
    <row r="56" spans="1:8" x14ac:dyDescent="0.2">
      <c r="A56" s="6" t="s">
        <v>77</v>
      </c>
      <c r="B56" s="20">
        <f>SUM(B57:B63)</f>
        <v>19427727.309999999</v>
      </c>
      <c r="C56" s="20">
        <f>SUM(C57:C63)</f>
        <v>19618393.140000001</v>
      </c>
      <c r="D56" s="20">
        <f t="shared" si="0"/>
        <v>39046120.450000003</v>
      </c>
      <c r="E56" s="20">
        <f>SUM(E57:E63)</f>
        <v>0</v>
      </c>
      <c r="F56" s="20">
        <f>SUM(F57:F63)</f>
        <v>0</v>
      </c>
      <c r="G56" s="20">
        <f t="shared" si="1"/>
        <v>39046120.450000003</v>
      </c>
      <c r="H56" s="7">
        <v>0</v>
      </c>
    </row>
    <row r="57" spans="1:8" x14ac:dyDescent="0.2">
      <c r="A57" s="8" t="s">
        <v>81</v>
      </c>
      <c r="B57" s="16">
        <v>0</v>
      </c>
      <c r="C57" s="16">
        <v>0</v>
      </c>
      <c r="D57" s="16">
        <f t="shared" si="0"/>
        <v>0</v>
      </c>
      <c r="E57" s="16">
        <v>0</v>
      </c>
      <c r="F57" s="16">
        <v>0</v>
      </c>
      <c r="G57" s="16">
        <f t="shared" si="1"/>
        <v>0</v>
      </c>
      <c r="H57" s="4">
        <v>7100</v>
      </c>
    </row>
    <row r="58" spans="1:8" x14ac:dyDescent="0.2">
      <c r="A58" s="8" t="s">
        <v>59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4">
        <v>7200</v>
      </c>
    </row>
    <row r="59" spans="1:8" x14ac:dyDescent="0.2">
      <c r="A59" s="8" t="s">
        <v>60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4">
        <v>7300</v>
      </c>
    </row>
    <row r="60" spans="1:8" x14ac:dyDescent="0.2">
      <c r="A60" s="8" t="s">
        <v>61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4">
        <v>7400</v>
      </c>
    </row>
    <row r="61" spans="1:8" x14ac:dyDescent="0.2">
      <c r="A61" s="8" t="s">
        <v>62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4">
        <v>7500</v>
      </c>
    </row>
    <row r="62" spans="1:8" x14ac:dyDescent="0.2">
      <c r="A62" s="8" t="s">
        <v>63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4">
        <v>7600</v>
      </c>
    </row>
    <row r="63" spans="1:8" x14ac:dyDescent="0.2">
      <c r="A63" s="8" t="s">
        <v>64</v>
      </c>
      <c r="B63" s="16">
        <v>19427727.309999999</v>
      </c>
      <c r="C63" s="16">
        <v>19618393.140000001</v>
      </c>
      <c r="D63" s="16">
        <f t="shared" si="0"/>
        <v>39046120.450000003</v>
      </c>
      <c r="E63" s="16">
        <v>0</v>
      </c>
      <c r="F63" s="16">
        <v>0</v>
      </c>
      <c r="G63" s="16">
        <f t="shared" si="1"/>
        <v>39046120.450000003</v>
      </c>
      <c r="H63" s="4">
        <v>7900</v>
      </c>
    </row>
    <row r="64" spans="1:8" x14ac:dyDescent="0.2">
      <c r="A64" s="6" t="s">
        <v>78</v>
      </c>
      <c r="B64" s="20">
        <f>SUM(B65:B67)</f>
        <v>19165946.789999999</v>
      </c>
      <c r="C64" s="20">
        <f>SUM(C65:C67)</f>
        <v>32593202.879999999</v>
      </c>
      <c r="D64" s="20">
        <f t="shared" si="0"/>
        <v>51759149.670000002</v>
      </c>
      <c r="E64" s="20">
        <f>SUM(E65:E67)</f>
        <v>41686792.539999999</v>
      </c>
      <c r="F64" s="20">
        <f>SUM(F65:F67)</f>
        <v>32039692.539999999</v>
      </c>
      <c r="G64" s="20">
        <f t="shared" si="1"/>
        <v>10072357.130000003</v>
      </c>
      <c r="H64" s="7">
        <v>0</v>
      </c>
    </row>
    <row r="65" spans="1:8" x14ac:dyDescent="0.2">
      <c r="A65" s="8" t="s">
        <v>4</v>
      </c>
      <c r="B65" s="16">
        <v>0</v>
      </c>
      <c r="C65" s="16">
        <v>0</v>
      </c>
      <c r="D65" s="16">
        <f t="shared" si="0"/>
        <v>0</v>
      </c>
      <c r="E65" s="16">
        <v>0</v>
      </c>
      <c r="F65" s="16">
        <v>0</v>
      </c>
      <c r="G65" s="16">
        <f t="shared" si="1"/>
        <v>0</v>
      </c>
      <c r="H65" s="4">
        <v>8100</v>
      </c>
    </row>
    <row r="66" spans="1:8" x14ac:dyDescent="0.2">
      <c r="A66" s="8" t="s">
        <v>5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4">
        <v>8300</v>
      </c>
    </row>
    <row r="67" spans="1:8" x14ac:dyDescent="0.2">
      <c r="A67" s="8" t="s">
        <v>6</v>
      </c>
      <c r="B67" s="16">
        <v>19165946.789999999</v>
      </c>
      <c r="C67" s="16">
        <v>32593202.879999999</v>
      </c>
      <c r="D67" s="16">
        <f t="shared" si="0"/>
        <v>51759149.670000002</v>
      </c>
      <c r="E67" s="16">
        <v>41686792.539999999</v>
      </c>
      <c r="F67" s="16">
        <v>32039692.539999999</v>
      </c>
      <c r="G67" s="16">
        <f t="shared" si="1"/>
        <v>10072357.130000003</v>
      </c>
      <c r="H67" s="4">
        <v>8500</v>
      </c>
    </row>
    <row r="68" spans="1:8" x14ac:dyDescent="0.2">
      <c r="A68" s="6" t="s">
        <v>18</v>
      </c>
      <c r="B68" s="20">
        <f>SUM(B69:B75)</f>
        <v>0</v>
      </c>
      <c r="C68" s="20">
        <f>SUM(C69:C75)</f>
        <v>0</v>
      </c>
      <c r="D68" s="20">
        <f t="shared" si="0"/>
        <v>0</v>
      </c>
      <c r="E68" s="20">
        <f>SUM(E69:E75)</f>
        <v>0</v>
      </c>
      <c r="F68" s="20">
        <f>SUM(F69:F75)</f>
        <v>0</v>
      </c>
      <c r="G68" s="20">
        <f t="shared" si="1"/>
        <v>0</v>
      </c>
      <c r="H68" s="7">
        <v>0</v>
      </c>
    </row>
    <row r="69" spans="1:8" x14ac:dyDescent="0.2">
      <c r="A69" s="8" t="s">
        <v>65</v>
      </c>
      <c r="B69" s="16">
        <v>0</v>
      </c>
      <c r="C69" s="16">
        <v>0</v>
      </c>
      <c r="D69" s="16">
        <f t="shared" ref="D69:D75" si="2">B69+C69</f>
        <v>0</v>
      </c>
      <c r="E69" s="16">
        <v>0</v>
      </c>
      <c r="F69" s="16">
        <v>0</v>
      </c>
      <c r="G69" s="16">
        <f t="shared" ref="G69:G75" si="3">D69-E69</f>
        <v>0</v>
      </c>
      <c r="H69" s="4">
        <v>9100</v>
      </c>
    </row>
    <row r="70" spans="1:8" x14ac:dyDescent="0.2">
      <c r="A70" s="8" t="s">
        <v>66</v>
      </c>
      <c r="B70" s="16">
        <v>0</v>
      </c>
      <c r="C70" s="16">
        <v>0</v>
      </c>
      <c r="D70" s="16">
        <f t="shared" si="2"/>
        <v>0</v>
      </c>
      <c r="E70" s="16">
        <v>0</v>
      </c>
      <c r="F70" s="16">
        <v>0</v>
      </c>
      <c r="G70" s="16">
        <f t="shared" si="3"/>
        <v>0</v>
      </c>
      <c r="H70" s="4">
        <v>9200</v>
      </c>
    </row>
    <row r="71" spans="1:8" x14ac:dyDescent="0.2">
      <c r="A71" s="8" t="s">
        <v>67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  <c r="H71" s="4">
        <v>9300</v>
      </c>
    </row>
    <row r="72" spans="1:8" x14ac:dyDescent="0.2">
      <c r="A72" s="8" t="s">
        <v>68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4">
        <v>9400</v>
      </c>
    </row>
    <row r="73" spans="1:8" x14ac:dyDescent="0.2">
      <c r="A73" s="8" t="s">
        <v>69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4">
        <v>9500</v>
      </c>
    </row>
    <row r="74" spans="1:8" x14ac:dyDescent="0.2">
      <c r="A74" s="8" t="s">
        <v>70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4">
        <v>9600</v>
      </c>
    </row>
    <row r="75" spans="1:8" x14ac:dyDescent="0.2">
      <c r="A75" s="9" t="s">
        <v>71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7">
        <f t="shared" si="3"/>
        <v>0</v>
      </c>
      <c r="H75" s="4">
        <v>9900</v>
      </c>
    </row>
    <row r="76" spans="1:8" x14ac:dyDescent="0.2">
      <c r="A76" s="5" t="s">
        <v>79</v>
      </c>
      <c r="B76" s="18">
        <f t="shared" ref="B76:G76" si="4">SUM(B4+B12+B22+B32+B42+B52+B56+B64+B68)</f>
        <v>395328870.42000008</v>
      </c>
      <c r="C76" s="18">
        <f t="shared" si="4"/>
        <v>469128055.88</v>
      </c>
      <c r="D76" s="18">
        <f t="shared" si="4"/>
        <v>864456926.30000007</v>
      </c>
      <c r="E76" s="18">
        <f t="shared" si="4"/>
        <v>300950177.13999999</v>
      </c>
      <c r="F76" s="18">
        <f t="shared" si="4"/>
        <v>262425208.68000001</v>
      </c>
      <c r="G76" s="18">
        <f t="shared" si="4"/>
        <v>563506749.16000009</v>
      </c>
    </row>
    <row r="78" spans="1:8" x14ac:dyDescent="0.2">
      <c r="A78" s="1" t="s">
        <v>73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2025-07-28T20:24:37Z</cp:lastPrinted>
  <dcterms:created xsi:type="dcterms:W3CDTF">2014-02-10T03:37:14Z</dcterms:created>
  <dcterms:modified xsi:type="dcterms:W3CDTF">2025-08-08T21:52:09Z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