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<sst xmlns="http://schemas.openxmlformats.org/spreadsheetml/2006/main" count="56" uniqueCount="56">
  <si>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</si>
  <si>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</si>
  <si>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</si>
  <si>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</si>
  <si>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</si>
  <si>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</si>
  <si>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</si>
  <si>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</si>
  <si>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</si>
  <si>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</si>
  <si>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</si>
  <si>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</si>
  <si>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</si>
  <si>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</si>
  <si>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</si>
  <si>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</si>
  <si>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</si>
  <si>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</si>
  <si>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</si>
  <si>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</si>
  <si>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</si>
  <si>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</si>
  <si>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</si>
  <si>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</si>
  <si>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</si>
  <si>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</si>
  <si>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</si>
  <si>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</si>
  <si>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</si>
  <si>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</si>
  <si>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</si>
  <si>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</si>
  <si>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</si>
  <si>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</si>
  <si>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</si>
  <si>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</si>
  <si>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</si>
  <si>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</si>
  <si>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</si>
  <si>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</si>
  <si>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</si>
  <si>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</si>
  <si>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</si>
  <si>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</si>
  <si>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</si>
  <si>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</si>
  <si>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</si>
  <si>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</si>
  <si>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</si>
  <si>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</si>
  <si>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</si>
  <si>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</si>
  <si>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</si>
  <si>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</si>
  <si>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</si>
  <si>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Apaseo el Grande,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</si>
</sst>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1952625</xdr:colOff>
      <xdr:row>71</xdr:row>
      <xdr:rowOff>123825</xdr:rowOff>
    </xdr:from>
    <xdr:to>
      <xdr:col>2</xdr:col>
      <xdr:colOff>533400</xdr:colOff>
      <xdr:row>80</xdr:row>
      <xdr:rowOff>123825</xdr:rowOff>
    </xdr:to>
    <xdr:grpSp>
      <xdr:nvGrpSpPr>
        <xdr:cNvPr id="5" name="Grupo 4"/>
        <xdr:cNvGrpSpPr/>
      </xdr:nvGrpSpPr>
      <xdr:grpSpPr>
        <a:xfrm>
          <a:off x="1952625" y="111442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3" zoomScaleNormal="100" workbookViewId="0">
      <selection activeCell="A72" sqref="A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149299809.5</v>
      </c>
      <c r="C4" s="14">
        <f>SUM(C5:C11)</f>
        <v>131380845.81</v>
      </c>
      <c r="D4" s="2"/>
    </row>
    <row r="5" spans="1:4" x14ac:dyDescent="0.2">
      <c r="A5" s="8" t="s">
        <v>1</v>
      </c>
      <c r="B5" s="15">
        <v>107750933.53</v>
      </c>
      <c r="C5" s="15">
        <v>96841869.290000007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26395423.75</v>
      </c>
      <c r="C8" s="15">
        <v>19045163.379999999</v>
      </c>
      <c r="D8" s="4">
        <v>4140</v>
      </c>
    </row>
    <row r="9" spans="1:4" x14ac:dyDescent="0.2">
      <c r="A9" s="8" t="s">
        <v>46</v>
      </c>
      <c r="B9" s="15">
        <v>8444625.8300000001</v>
      </c>
      <c r="C9" s="15">
        <v>9687911.2300000004</v>
      </c>
      <c r="D9" s="4">
        <v>4150</v>
      </c>
    </row>
    <row r="10" spans="1:4" x14ac:dyDescent="0.2">
      <c r="A10" s="8" t="s">
        <v>47</v>
      </c>
      <c r="B10" s="15">
        <v>6708826.3899999997</v>
      </c>
      <c r="C10" s="15">
        <v>5805901.9100000001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606317206.69000006</v>
      </c>
      <c r="C13" s="14">
        <f>SUM(C14:C15)</f>
        <v>519493742.00999999</v>
      </c>
      <c r="D13" s="2"/>
    </row>
    <row r="14" spans="1:4" ht="22.5" x14ac:dyDescent="0.2">
      <c r="A14" s="8" t="s">
        <v>50</v>
      </c>
      <c r="B14" s="15">
        <v>341456152.86000001</v>
      </c>
      <c r="C14" s="15">
        <v>324655826.99000001</v>
      </c>
      <c r="D14" s="4">
        <v>4210</v>
      </c>
    </row>
    <row r="15" spans="1:4" ht="11.25" customHeight="1" x14ac:dyDescent="0.2">
      <c r="A15" s="8" t="s">
        <v>51</v>
      </c>
      <c r="B15" s="15">
        <v>264861053.83000001</v>
      </c>
      <c r="C15" s="15">
        <v>194837915.02000001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755617016.19000006</v>
      </c>
      <c r="C24" s="16">
        <f>SUM(C4+C13+C17)</f>
        <v>650874587.81999993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327385840.09000003</v>
      </c>
      <c r="C27" s="14">
        <f>SUM(C28:C30)</f>
        <v>276654856.81</v>
      </c>
      <c r="D27" s="2"/>
    </row>
    <row r="28" spans="1:5" ht="11.25" customHeight="1" x14ac:dyDescent="0.2">
      <c r="A28" s="8" t="s">
        <v>36</v>
      </c>
      <c r="B28" s="15">
        <v>190166807.69</v>
      </c>
      <c r="C28" s="15">
        <v>167242533.72</v>
      </c>
      <c r="D28" s="4">
        <v>5110</v>
      </c>
    </row>
    <row r="29" spans="1:5" ht="11.25" customHeight="1" x14ac:dyDescent="0.2">
      <c r="A29" s="8" t="s">
        <v>16</v>
      </c>
      <c r="B29" s="15">
        <v>51716268.310000002</v>
      </c>
      <c r="C29" s="15">
        <v>52678494.619999997</v>
      </c>
      <c r="D29" s="4">
        <v>5120</v>
      </c>
    </row>
    <row r="30" spans="1:5" ht="11.25" customHeight="1" x14ac:dyDescent="0.2">
      <c r="A30" s="8" t="s">
        <v>17</v>
      </c>
      <c r="B30" s="15">
        <v>85502764.090000004</v>
      </c>
      <c r="C30" s="15">
        <v>56733828.469999999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56674696.5</v>
      </c>
      <c r="C32" s="14">
        <f>SUM(C33:C41)</f>
        <v>41776079.960000001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24103290.699999999</v>
      </c>
      <c r="C35" s="15">
        <v>23466682.510000002</v>
      </c>
      <c r="D35" s="4">
        <v>5230</v>
      </c>
    </row>
    <row r="36" spans="1:4" ht="11.25" customHeight="1" x14ac:dyDescent="0.2">
      <c r="A36" s="8" t="s">
        <v>21</v>
      </c>
      <c r="B36" s="15">
        <v>32571405.800000001</v>
      </c>
      <c r="C36" s="15">
        <v>18309397.449999999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226159476.19999999</v>
      </c>
      <c r="C43" s="14">
        <f>SUM(C44:C46)</f>
        <v>29409117.449999999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226159476.19999999</v>
      </c>
      <c r="C46" s="15">
        <v>29409117.449999999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5672825.6299999999</v>
      </c>
      <c r="C55" s="14">
        <f>SUM(C56:C59)</f>
        <v>5054023.51</v>
      </c>
      <c r="D55" s="2"/>
    </row>
    <row r="56" spans="1:5" ht="11.25" customHeight="1" x14ac:dyDescent="0.2">
      <c r="A56" s="8" t="s">
        <v>31</v>
      </c>
      <c r="B56" s="15">
        <v>5672825.6299999999</v>
      </c>
      <c r="C56" s="15">
        <v>5054023.51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615892838.42000008</v>
      </c>
      <c r="C64" s="16">
        <f>C61+C55+C48+C43+C32+C27</f>
        <v>352894077.73000002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139724177.76999998</v>
      </c>
      <c r="C66" s="14">
        <f>C24-C64</f>
        <v>297980510.08999991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25" right="0.25" top="0.75" bottom="0.75" header="0.3" footer="0.3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2025-02-26T22:24:52Z</cp:lastPrinted>
  <dcterms:created xsi:type="dcterms:W3CDTF">2012-12-11T20:29:16Z</dcterms:created>
  <dcterms:modified xsi:type="dcterms:W3CDTF">2025-02-26T22:38:10Z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