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LEY DISCIPLINA FINANCIERA 3ERT 2024\"/>
    </mc:Choice>
  </mc:AlternateContent>
  <bookViews>
    <workbookView xWindow="0" yWindow="0" windowWidth="11355" windowHeight="11880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8" l="1"/>
  <c r="G52" i="8"/>
  <c r="G53" i="8"/>
  <c r="F51" i="8"/>
  <c r="E51" i="8"/>
  <c r="D52" i="8"/>
  <c r="D51" i="8" s="1"/>
  <c r="D53" i="8"/>
  <c r="B51" i="8"/>
  <c r="C51" i="8"/>
  <c r="D35" i="8"/>
  <c r="G35" i="8" s="1"/>
  <c r="D56" i="8" l="1"/>
  <c r="G56" i="8" s="1"/>
  <c r="D66" i="8" l="1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D59" i="8"/>
  <c r="G59" i="8" s="1"/>
  <c r="D58" i="8"/>
  <c r="G58" i="8" s="1"/>
  <c r="D57" i="8"/>
  <c r="G57" i="8" s="1"/>
  <c r="D55" i="8"/>
  <c r="G55" i="8" s="1"/>
  <c r="D54" i="8"/>
  <c r="G54" i="8" s="1"/>
  <c r="C9" i="8"/>
  <c r="E9" i="8"/>
  <c r="F9" i="8"/>
  <c r="B9" i="8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 l="1"/>
  <c r="D9" i="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68" i="8" l="1"/>
  <c r="E68" i="8" l="1"/>
  <c r="B68" i="8"/>
  <c r="D68" i="8"/>
  <c r="C68" i="8"/>
  <c r="G68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<sst xmlns="http://schemas.openxmlformats.org/spreadsheetml/2006/main" count="250" uniqueCount="181">
  <si>
    <t>(PESOS)</t>
  </si>
  <si>
    <t>Concepto (c)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</si>
  <si>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</si>
  <si>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</si>
  <si>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</si>
  <si>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</si>
  <si>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</si>
  <si>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</si>
  <si>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</si>
  <si>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</si>
  <si>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</si>
  <si>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</si>
  <si>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</si>
  <si>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</si>
  <si>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</si>
  <si>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</si>
  <si>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</si>
  <si>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</si>
  <si>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</si>
  <si>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</si>
  <si>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</si>
  <si>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</si>
  <si>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</si>
  <si>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</si>
  <si>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</si>
  <si>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</si>
  <si>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</si>
  <si>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</si>
  <si>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</si>
  <si>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</si>
  <si>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</si>
  <si>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</si>
  <si>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</si>
  <si>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</si>
  <si>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</si>
  <si>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</si>
  <si>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</si>
  <si>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</si>
  <si>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</si>
  <si>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</si>
  <si>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</si>
  <si>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</si>
  <si>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</si>
  <si>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</si>
  <si>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</si>
  <si>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</si>
  <si>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</si>
  <si>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</si>
  <si>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</si>
  <si>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</si>
  <si>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</si>
  <si>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</si>
  <si>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</si>
  <si>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</si>
  <si>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</si>
  <si>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</si>
  <si>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</si>
  <si>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</si>
  <si>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</si>
  <si>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</si>
  <si>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</si>
  <si>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</si>
  <si>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</si>
  <si>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</si>
  <si>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</si>
  <si>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</si>
  <si>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</si>
  <si>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</si>
  <si>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</si>
  <si>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</si>
  <si>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</si>
  <si>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</si>
  <si>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</si>
  <si>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</si>
  <si>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</si>
  <si>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</si>
  <si>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</si>
  <si>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</si>
  <si>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</si>
  <si>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</si>
  <si>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</si>
  <si>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</si>
  <si>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</si>
  <si>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</si>
  <si>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</si>
  <si>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</si>
  <si>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</si>
  <si>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</si>
  <si>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</si>
  <si>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</si>
  <si>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</si>
  <si>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</si>
  <si>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</si>
  <si>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</si>
  <si>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</si>
  <si>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</si>
  <si>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</si>
  <si>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</si>
  <si>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</si>
  <si>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</si>
  <si>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</si>
  <si>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</si>
  <si>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</si>
  <si>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</si>
  <si>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</si>
  <si>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</si>
  <si>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</si>
  <si>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</si>
  <si>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</si>
  <si>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</si>
  <si>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</si>
  <si>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</si>
  <si>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</si>
  <si>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</si>
  <si>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</si>
  <si>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</si>
  <si>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</si>
  <si>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</si>
  <si>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</si>
  <si>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</si>
  <si>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</si>
  <si>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</si>
  <si>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</si>
  <si>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</si>
  <si>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</si>
  <si>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</si>
  <si>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</si>
  <si>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</si>
  <si>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</si>
  <si>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</si>
  <si>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</si>
  <si>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</si>
  <si>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</si>
  <si>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</si>
  <si>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</si>
  <si>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</si>
  <si>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</si>
  <si>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</si>
  <si>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Municipo de Apaseo el Grande, Guanajuato.</t>
  </si>
  <si>
    <t>31111M040010100 ALEJANDRO APASEO CERVANTES</t>
  </si>
  <si>
    <t>31111M040010200 SUSANA MIRANDA HERNANDEZ</t>
  </si>
  <si>
    <t>31111M040010300 MIGUEL HERNANDEZ ALVAREZ</t>
  </si>
  <si>
    <t>31111M040010400 FERNANDO IBARRA JIMENEZ</t>
  </si>
  <si>
    <t>31111M040010500 JUANA ACOSTA TRUJILLO</t>
  </si>
  <si>
    <t>31111M040010600 ERNESTO VEGA ARIAS</t>
  </si>
  <si>
    <t>31111M040010700 LUZ ITZEL MENDO GONZALEZ</t>
  </si>
  <si>
    <t>31111M040010800 PALOMA SIMENTAL ROCHA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</si>
  <si>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</si>
  <si>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</si>
  <si>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</si>
  <si>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</si>
  <si>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AYUNTAMIENTO</t>
  </si>
  <si>
    <t>31111M040050000 SUBDIRECCION COMUNICACION SOCIAL</t>
  </si>
  <si>
    <t>31111M040060000 COORDINACION ACCESO A LA INFORMACION</t>
  </si>
  <si>
    <t>31111M040070000 DIRECCION DEL INSTITUTO DE LA MUJER</t>
  </si>
  <si>
    <t>31111M040080000 COORDINACION DEL INSTITUTO DE LA JUVENTU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</si>
  <si>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</si>
  <si>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</si>
  <si>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</si>
  <si>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</si>
  <si>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</si>
  <si>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</si>
  <si>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 ECONOMICO</t>
  </si>
  <si>
    <t>31111M040140000 DIRECCION DE SEGURIDAD PUBLICA</t>
  </si>
  <si>
    <t>31111M040160000 CASA DE LA CULTURA</t>
  </si>
  <si>
    <t>31111M040170000 BIBLIOTECAS MUNICIPALES</t>
  </si>
  <si>
    <t>31111M040180000 DIRECCION DE EDUCACION</t>
  </si>
  <si>
    <t>31111M040190000 DIRECCION DE DESARROLLO URBANO</t>
  </si>
  <si>
    <t>31111M040200000 DIRECCION DE DESARROLLO SOCIAL</t>
  </si>
  <si>
    <t>31111M040210000 DIRECCION DE DESARROLLO RURAL AGROPECUAR</t>
  </si>
  <si>
    <t>31111M040220000 DIRECCION DE ECOLOGIA</t>
  </si>
  <si>
    <t>31111M040230100 ALUMBRADO PUBLICO</t>
  </si>
  <si>
    <t>31111M040230200 DIRECCION DE SERVICIOS MUNICIPALES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</si>
  <si>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</si>
  <si>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</si>
  <si>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</si>
  <si>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</si>
  <si>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PUBLICAS</t>
  </si>
  <si>
    <t>31111M040150000 PROTECCION CIVIL</t>
  </si>
  <si>
    <t>Del 1 de Enero al 30 de Septiembre de 2024 (b)</t>
  </si>
  <si>
    <t xml:space="preserve">           31111M040070000 DIRECCION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</si>
</sst>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164" fontId="1" fillId="0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horizontal="left" vertical="center" indent="3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9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8.57031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2" t="s">
        <v>23</v>
      </c>
      <c r="B1" s="73"/>
      <c r="C1" s="73"/>
      <c r="D1" s="73"/>
      <c r="E1" s="73"/>
      <c r="F1" s="73"/>
      <c r="G1" s="74"/>
    </row>
    <row r="2" spans="1:7" ht="15" customHeight="1" x14ac:dyDescent="0.25">
      <c r="A2" s="75" t="s">
        <v>138</v>
      </c>
      <c r="B2" s="76"/>
      <c r="C2" s="76"/>
      <c r="D2" s="76"/>
      <c r="E2" s="76"/>
      <c r="F2" s="76"/>
      <c r="G2" s="77"/>
    </row>
    <row r="3" spans="1:7" ht="15" customHeight="1" x14ac:dyDescent="0.25">
      <c r="A3" s="37" t="s">
        <v>18</v>
      </c>
      <c r="B3" s="38"/>
      <c r="C3" s="38"/>
      <c r="D3" s="38"/>
      <c r="E3" s="38"/>
      <c r="F3" s="38"/>
      <c r="G3" s="39"/>
    </row>
    <row r="4" spans="1:7" ht="15" customHeight="1" x14ac:dyDescent="0.25">
      <c r="A4" s="37" t="s">
        <v>24</v>
      </c>
      <c r="B4" s="38"/>
      <c r="C4" s="38"/>
      <c r="D4" s="38"/>
      <c r="E4" s="38"/>
      <c r="F4" s="38"/>
      <c r="G4" s="39"/>
    </row>
    <row r="5" spans="1:7" ht="15" customHeight="1" x14ac:dyDescent="0.25">
      <c r="A5" s="37" t="s">
        <v>179</v>
      </c>
      <c r="B5" s="38"/>
      <c r="C5" s="38"/>
      <c r="D5" s="38"/>
      <c r="E5" s="38"/>
      <c r="F5" s="38"/>
      <c r="G5" s="39"/>
    </row>
    <row r="6" spans="1:7" x14ac:dyDescent="0.25">
      <c r="A6" s="40" t="s">
        <v>0</v>
      </c>
      <c r="B6" s="41"/>
      <c r="C6" s="41"/>
      <c r="D6" s="41"/>
      <c r="E6" s="41"/>
      <c r="F6" s="41"/>
      <c r="G6" s="42"/>
    </row>
    <row r="7" spans="1:7" ht="15" customHeight="1" x14ac:dyDescent="0.25">
      <c r="A7" s="67" t="s">
        <v>1</v>
      </c>
      <c r="B7" s="69" t="s">
        <v>19</v>
      </c>
      <c r="C7" s="69"/>
      <c r="D7" s="69"/>
      <c r="E7" s="69"/>
      <c r="F7" s="69"/>
      <c r="G7" s="70" t="s">
        <v>20</v>
      </c>
    </row>
    <row r="8" spans="1:7" ht="30" x14ac:dyDescent="0.25">
      <c r="A8" s="68"/>
      <c r="B8" s="5" t="s">
        <v>21</v>
      </c>
      <c r="C8" s="2" t="s">
        <v>4</v>
      </c>
      <c r="D8" s="5" t="s">
        <v>5</v>
      </c>
      <c r="E8" s="5" t="s">
        <v>2</v>
      </c>
      <c r="F8" s="5" t="s">
        <v>3</v>
      </c>
      <c r="G8" s="71"/>
    </row>
    <row r="9" spans="1:7" ht="15.75" customHeight="1" x14ac:dyDescent="0.25">
      <c r="A9" s="6" t="s">
        <v>25</v>
      </c>
      <c r="B9" s="64">
        <f>SUM(B10:B49)</f>
        <v>253488265.64000005</v>
      </c>
      <c r="C9" s="64">
        <f t="shared" ref="C9:F9" si="0">SUM(C10:C49)</f>
        <v>223193104.93000001</v>
      </c>
      <c r="D9" s="64">
        <f t="shared" si="0"/>
        <v>476681370.56999999</v>
      </c>
      <c r="E9" s="64">
        <f t="shared" si="0"/>
        <v>265968569.63</v>
      </c>
      <c r="F9" s="64">
        <f t="shared" si="0"/>
        <v>259462061.63</v>
      </c>
      <c r="G9" s="64">
        <f>SUM(G10:G49)</f>
        <v>210712800.94</v>
      </c>
    </row>
    <row r="10" spans="1:7" x14ac:dyDescent="0.25">
      <c r="A10" s="63" t="s">
        <v>139</v>
      </c>
      <c r="B10" s="61">
        <v>1076426.6100000001</v>
      </c>
      <c r="C10" s="65">
        <v>22279.18</v>
      </c>
      <c r="D10" s="62">
        <f>B10+C10</f>
        <v>1098705.79</v>
      </c>
      <c r="E10" s="65">
        <v>761324.37</v>
      </c>
      <c r="F10" s="65">
        <v>761324.37</v>
      </c>
      <c r="G10" s="62">
        <f>D10-E10</f>
        <v>337381.42000000004</v>
      </c>
    </row>
    <row r="11" spans="1:7" x14ac:dyDescent="0.25">
      <c r="A11" s="63" t="s">
        <v>140</v>
      </c>
      <c r="B11" s="61">
        <v>1076426.6100000001</v>
      </c>
      <c r="C11" s="65">
        <v>22279.19</v>
      </c>
      <c r="D11" s="62">
        <f t="shared" ref="D11:D49" si="1">B11+C11</f>
        <v>1098705.8</v>
      </c>
      <c r="E11" s="65">
        <v>753383.33</v>
      </c>
      <c r="F11" s="65">
        <v>753383.33</v>
      </c>
      <c r="G11" s="62">
        <f t="shared" ref="G11:G49" si="2">D11-E11</f>
        <v>345322.47000000009</v>
      </c>
    </row>
    <row r="12" spans="1:7" x14ac:dyDescent="0.25">
      <c r="A12" s="63" t="s">
        <v>141</v>
      </c>
      <c r="B12" s="61">
        <v>1076426.6100000001</v>
      </c>
      <c r="C12" s="65">
        <v>22279.19</v>
      </c>
      <c r="D12" s="62">
        <f t="shared" si="1"/>
        <v>1098705.8</v>
      </c>
      <c r="E12" s="65">
        <v>806944.98</v>
      </c>
      <c r="F12" s="65">
        <v>806944.98</v>
      </c>
      <c r="G12" s="62">
        <f t="shared" si="2"/>
        <v>291760.82000000007</v>
      </c>
    </row>
    <row r="13" spans="1:7" x14ac:dyDescent="0.25">
      <c r="A13" s="63" t="s">
        <v>142</v>
      </c>
      <c r="B13" s="61">
        <v>1076426.6100000001</v>
      </c>
      <c r="C13" s="65">
        <v>75279.19</v>
      </c>
      <c r="D13" s="62">
        <f t="shared" si="1"/>
        <v>1151705.8</v>
      </c>
      <c r="E13" s="65">
        <v>865791.03</v>
      </c>
      <c r="F13" s="65">
        <v>843057.73</v>
      </c>
      <c r="G13" s="62">
        <f t="shared" si="2"/>
        <v>285914.77</v>
      </c>
    </row>
    <row r="14" spans="1:7" x14ac:dyDescent="0.25">
      <c r="A14" s="63" t="s">
        <v>143</v>
      </c>
      <c r="B14" s="61">
        <v>1076426.6100000001</v>
      </c>
      <c r="C14" s="65">
        <v>22279.19</v>
      </c>
      <c r="D14" s="62">
        <f t="shared" si="1"/>
        <v>1098705.8</v>
      </c>
      <c r="E14" s="65">
        <v>659279.98</v>
      </c>
      <c r="F14" s="65">
        <v>659279.98</v>
      </c>
      <c r="G14" s="62">
        <f t="shared" si="2"/>
        <v>439425.82000000007</v>
      </c>
    </row>
    <row r="15" spans="1:7" x14ac:dyDescent="0.25">
      <c r="A15" s="63" t="s">
        <v>144</v>
      </c>
      <c r="B15" s="61">
        <v>1076426.6100000001</v>
      </c>
      <c r="C15" s="65">
        <v>22279.19</v>
      </c>
      <c r="D15" s="62">
        <f t="shared" si="1"/>
        <v>1098705.8</v>
      </c>
      <c r="E15" s="65">
        <v>726319.46</v>
      </c>
      <c r="F15" s="65">
        <v>726319.46</v>
      </c>
      <c r="G15" s="62">
        <f t="shared" si="2"/>
        <v>372386.34000000008</v>
      </c>
    </row>
    <row r="16" spans="1:7" x14ac:dyDescent="0.25">
      <c r="A16" s="63" t="s">
        <v>145</v>
      </c>
      <c r="B16" s="61">
        <v>1076426.6100000001</v>
      </c>
      <c r="C16" s="65">
        <v>22279.19</v>
      </c>
      <c r="D16" s="62">
        <f t="shared" si="1"/>
        <v>1098705.8</v>
      </c>
      <c r="E16" s="65">
        <v>773571.27</v>
      </c>
      <c r="F16" s="65">
        <v>773571.27</v>
      </c>
      <c r="G16" s="62">
        <f t="shared" si="2"/>
        <v>325134.53000000003</v>
      </c>
    </row>
    <row r="17" spans="1:7" x14ac:dyDescent="0.25">
      <c r="A17" s="63" t="s">
        <v>146</v>
      </c>
      <c r="B17" s="61">
        <v>1076426.6100000001</v>
      </c>
      <c r="C17" s="65">
        <v>22279.19</v>
      </c>
      <c r="D17" s="62">
        <f t="shared" si="1"/>
        <v>1098705.8</v>
      </c>
      <c r="E17" s="65">
        <v>673561.28</v>
      </c>
      <c r="F17" s="65">
        <v>673561.28</v>
      </c>
      <c r="G17" s="62">
        <f t="shared" si="2"/>
        <v>425144.52</v>
      </c>
    </row>
    <row r="18" spans="1:7" x14ac:dyDescent="0.25">
      <c r="A18" s="63" t="s">
        <v>147</v>
      </c>
      <c r="B18" s="61">
        <v>668706.53</v>
      </c>
      <c r="C18" s="65">
        <v>-28000</v>
      </c>
      <c r="D18" s="62">
        <f t="shared" si="1"/>
        <v>640706.53</v>
      </c>
      <c r="E18" s="65">
        <v>359640.14</v>
      </c>
      <c r="F18" s="65">
        <v>359640.14</v>
      </c>
      <c r="G18" s="62">
        <f t="shared" si="2"/>
        <v>281066.39</v>
      </c>
    </row>
    <row r="19" spans="1:7" x14ac:dyDescent="0.25">
      <c r="A19" s="63" t="s">
        <v>148</v>
      </c>
      <c r="B19" s="61">
        <v>79001.66</v>
      </c>
      <c r="C19" s="65">
        <v>0</v>
      </c>
      <c r="D19" s="62">
        <f t="shared" si="1"/>
        <v>79001.66</v>
      </c>
      <c r="E19" s="65">
        <v>44004.28</v>
      </c>
      <c r="F19" s="65">
        <v>44004.28</v>
      </c>
      <c r="G19" s="62">
        <f t="shared" si="2"/>
        <v>34997.380000000005</v>
      </c>
    </row>
    <row r="20" spans="1:7" x14ac:dyDescent="0.25">
      <c r="A20" s="63" t="s">
        <v>149</v>
      </c>
      <c r="B20" s="61">
        <v>1460205.14</v>
      </c>
      <c r="C20" s="65">
        <v>291974</v>
      </c>
      <c r="D20" s="62">
        <f t="shared" si="1"/>
        <v>1752179.14</v>
      </c>
      <c r="E20" s="65">
        <v>1081647.53</v>
      </c>
      <c r="F20" s="65">
        <v>1081202.5</v>
      </c>
      <c r="G20" s="62">
        <f t="shared" si="2"/>
        <v>670531.60999999987</v>
      </c>
    </row>
    <row r="21" spans="1:7" x14ac:dyDescent="0.25">
      <c r="A21" s="63" t="s">
        <v>150</v>
      </c>
      <c r="B21" s="61">
        <v>91904794.129999995</v>
      </c>
      <c r="C21" s="65">
        <v>-33818590.350000001</v>
      </c>
      <c r="D21" s="62">
        <f t="shared" si="1"/>
        <v>58086203.779999994</v>
      </c>
      <c r="E21" s="65">
        <v>29658205.510000002</v>
      </c>
      <c r="F21" s="65">
        <v>29565793.149999999</v>
      </c>
      <c r="G21" s="62">
        <f t="shared" si="2"/>
        <v>28427998.269999992</v>
      </c>
    </row>
    <row r="22" spans="1:7" x14ac:dyDescent="0.25">
      <c r="A22" s="63" t="s">
        <v>151</v>
      </c>
      <c r="B22" s="61">
        <v>7372308.1799999997</v>
      </c>
      <c r="C22" s="65">
        <v>415702.6</v>
      </c>
      <c r="D22" s="62">
        <f t="shared" si="1"/>
        <v>7788010.7799999993</v>
      </c>
      <c r="E22" s="65">
        <v>5112626.5</v>
      </c>
      <c r="F22" s="65">
        <v>4930626.5</v>
      </c>
      <c r="G22" s="62">
        <f t="shared" si="2"/>
        <v>2675384.2799999993</v>
      </c>
    </row>
    <row r="23" spans="1:7" x14ac:dyDescent="0.25">
      <c r="A23" s="63" t="s">
        <v>152</v>
      </c>
      <c r="B23" s="61">
        <v>2190717.9700000002</v>
      </c>
      <c r="C23" s="65">
        <v>2225000</v>
      </c>
      <c r="D23" s="62">
        <f t="shared" si="1"/>
        <v>4415717.9700000007</v>
      </c>
      <c r="E23" s="65">
        <v>2568690.16</v>
      </c>
      <c r="F23" s="65">
        <v>2499014.7599999998</v>
      </c>
      <c r="G23" s="62">
        <f t="shared" si="2"/>
        <v>1847027.8100000005</v>
      </c>
    </row>
    <row r="24" spans="1:7" x14ac:dyDescent="0.25">
      <c r="A24" s="63" t="s">
        <v>153</v>
      </c>
      <c r="B24" s="61">
        <v>20111.080000000002</v>
      </c>
      <c r="C24" s="65">
        <v>0</v>
      </c>
      <c r="D24" s="62">
        <f t="shared" si="1"/>
        <v>20111.080000000002</v>
      </c>
      <c r="E24" s="65">
        <v>7754.6</v>
      </c>
      <c r="F24" s="65">
        <v>7754.6</v>
      </c>
      <c r="G24" s="62">
        <f t="shared" si="2"/>
        <v>12356.480000000001</v>
      </c>
    </row>
    <row r="25" spans="1:7" x14ac:dyDescent="0.25">
      <c r="A25" s="63" t="s">
        <v>154</v>
      </c>
      <c r="B25" s="61">
        <v>1629656.58</v>
      </c>
      <c r="C25" s="65">
        <v>71081.570000000007</v>
      </c>
      <c r="D25" s="62">
        <f t="shared" si="1"/>
        <v>1700738.1500000001</v>
      </c>
      <c r="E25" s="65">
        <v>948853.6</v>
      </c>
      <c r="F25" s="65">
        <v>948853.6</v>
      </c>
      <c r="G25" s="62">
        <f t="shared" si="2"/>
        <v>751884.55000000016</v>
      </c>
    </row>
    <row r="26" spans="1:7" x14ac:dyDescent="0.25">
      <c r="A26" s="63" t="s">
        <v>155</v>
      </c>
      <c r="B26" s="61">
        <v>1151320.8999999999</v>
      </c>
      <c r="C26" s="65">
        <v>18672292</v>
      </c>
      <c r="D26" s="62">
        <f t="shared" si="1"/>
        <v>19823612.899999999</v>
      </c>
      <c r="E26" s="65">
        <v>19568229.52</v>
      </c>
      <c r="F26" s="65">
        <v>19530759.32</v>
      </c>
      <c r="G26" s="62">
        <f t="shared" si="2"/>
        <v>255383.37999999896</v>
      </c>
    </row>
    <row r="27" spans="1:7" x14ac:dyDescent="0.25">
      <c r="A27" s="63" t="s">
        <v>156</v>
      </c>
      <c r="B27" s="61">
        <v>8913955.9100000001</v>
      </c>
      <c r="C27" s="65">
        <v>655141.85</v>
      </c>
      <c r="D27" s="62">
        <f t="shared" si="1"/>
        <v>9569097.7599999998</v>
      </c>
      <c r="E27" s="65">
        <v>6125302.96</v>
      </c>
      <c r="F27" s="65">
        <v>6040908.3099999996</v>
      </c>
      <c r="G27" s="62">
        <f t="shared" si="2"/>
        <v>3443794.8</v>
      </c>
    </row>
    <row r="28" spans="1:7" x14ac:dyDescent="0.25">
      <c r="A28" s="63" t="s">
        <v>157</v>
      </c>
      <c r="B28" s="61">
        <v>5473325.3300000001</v>
      </c>
      <c r="C28" s="65">
        <v>6628003.5899999999</v>
      </c>
      <c r="D28" s="62">
        <f t="shared" si="1"/>
        <v>12101328.92</v>
      </c>
      <c r="E28" s="65">
        <v>5615686</v>
      </c>
      <c r="F28" s="65">
        <v>5615686</v>
      </c>
      <c r="G28" s="62">
        <f t="shared" si="2"/>
        <v>6485642.9199999999</v>
      </c>
    </row>
    <row r="29" spans="1:7" x14ac:dyDescent="0.25">
      <c r="A29" s="63" t="s">
        <v>158</v>
      </c>
      <c r="B29" s="61">
        <v>3637964.88</v>
      </c>
      <c r="C29" s="65">
        <v>0</v>
      </c>
      <c r="D29" s="62">
        <f t="shared" si="1"/>
        <v>3637964.88</v>
      </c>
      <c r="E29" s="65">
        <v>2173520.04</v>
      </c>
      <c r="F29" s="65">
        <v>2158092.04</v>
      </c>
      <c r="G29" s="62">
        <f t="shared" si="2"/>
        <v>1464444.8399999999</v>
      </c>
    </row>
    <row r="30" spans="1:7" x14ac:dyDescent="0.25">
      <c r="A30" s="63" t="s">
        <v>159</v>
      </c>
      <c r="B30" s="61">
        <v>949498.45</v>
      </c>
      <c r="C30" s="65">
        <v>149281.32999999999</v>
      </c>
      <c r="D30" s="62">
        <f t="shared" si="1"/>
        <v>1098779.78</v>
      </c>
      <c r="E30" s="65">
        <v>485559.98</v>
      </c>
      <c r="F30" s="65">
        <v>485559.98</v>
      </c>
      <c r="G30" s="62">
        <f t="shared" si="2"/>
        <v>613219.80000000005</v>
      </c>
    </row>
    <row r="31" spans="1:7" x14ac:dyDescent="0.25">
      <c r="A31" s="63" t="s">
        <v>160</v>
      </c>
      <c r="B31" s="61">
        <v>5293291.4400000004</v>
      </c>
      <c r="C31" s="65">
        <v>601348.46</v>
      </c>
      <c r="D31" s="62">
        <f t="shared" si="1"/>
        <v>5894639.9000000004</v>
      </c>
      <c r="E31" s="65">
        <v>3616410.49</v>
      </c>
      <c r="F31" s="65">
        <v>3604493.17</v>
      </c>
      <c r="G31" s="62">
        <f t="shared" si="2"/>
        <v>2278229.41</v>
      </c>
    </row>
    <row r="32" spans="1:7" x14ac:dyDescent="0.25">
      <c r="A32" s="63" t="s">
        <v>161</v>
      </c>
      <c r="B32" s="61">
        <v>36654472.939999998</v>
      </c>
      <c r="C32" s="65">
        <v>21325496.510000002</v>
      </c>
      <c r="D32" s="62">
        <f t="shared" si="1"/>
        <v>57979969.450000003</v>
      </c>
      <c r="E32" s="65">
        <v>39748915.649999999</v>
      </c>
      <c r="F32" s="65">
        <v>37378508.359999999</v>
      </c>
      <c r="G32" s="62">
        <f t="shared" si="2"/>
        <v>18231053.800000004</v>
      </c>
    </row>
    <row r="33" spans="1:7" x14ac:dyDescent="0.25">
      <c r="A33" s="63" t="s">
        <v>162</v>
      </c>
      <c r="B33" s="61">
        <v>3687491.97</v>
      </c>
      <c r="C33" s="65">
        <v>2186000</v>
      </c>
      <c r="D33" s="62">
        <f t="shared" si="1"/>
        <v>5873491.9700000007</v>
      </c>
      <c r="E33" s="65">
        <v>4619004.5599999996</v>
      </c>
      <c r="F33" s="65">
        <v>4619004.5599999996</v>
      </c>
      <c r="G33" s="62">
        <f t="shared" si="2"/>
        <v>1254487.4100000011</v>
      </c>
    </row>
    <row r="34" spans="1:7" x14ac:dyDescent="0.25">
      <c r="A34" s="63" t="s">
        <v>163</v>
      </c>
      <c r="B34" s="61">
        <v>1100000</v>
      </c>
      <c r="C34" s="65">
        <v>2753000</v>
      </c>
      <c r="D34" s="62">
        <f t="shared" si="1"/>
        <v>3853000</v>
      </c>
      <c r="E34" s="65">
        <v>2037668.23</v>
      </c>
      <c r="F34" s="65">
        <v>1985120.23</v>
      </c>
      <c r="G34" s="62">
        <f t="shared" si="2"/>
        <v>1815331.77</v>
      </c>
    </row>
    <row r="35" spans="1:7" x14ac:dyDescent="0.25">
      <c r="A35" s="63" t="s">
        <v>178</v>
      </c>
      <c r="B35" s="61">
        <v>0</v>
      </c>
      <c r="C35" s="65">
        <v>1415000</v>
      </c>
      <c r="D35" s="62">
        <f t="shared" si="1"/>
        <v>1415000</v>
      </c>
      <c r="E35" s="65">
        <v>991240.1</v>
      </c>
      <c r="F35" s="65">
        <v>988293.7</v>
      </c>
      <c r="G35" s="62">
        <f t="shared" si="2"/>
        <v>423759.9</v>
      </c>
    </row>
    <row r="36" spans="1:7" x14ac:dyDescent="0.25">
      <c r="A36" s="63" t="s">
        <v>164</v>
      </c>
      <c r="B36" s="61">
        <v>4488357.72</v>
      </c>
      <c r="C36" s="65">
        <v>1270000</v>
      </c>
      <c r="D36" s="62">
        <f t="shared" si="1"/>
        <v>5758357.7199999997</v>
      </c>
      <c r="E36" s="65">
        <v>3831519.19</v>
      </c>
      <c r="F36" s="65">
        <v>3831519.19</v>
      </c>
      <c r="G36" s="62">
        <f t="shared" si="2"/>
        <v>1926838.5299999998</v>
      </c>
    </row>
    <row r="37" spans="1:7" x14ac:dyDescent="0.25">
      <c r="A37" s="63" t="s">
        <v>165</v>
      </c>
      <c r="B37" s="61">
        <v>580216.93000000005</v>
      </c>
      <c r="C37" s="65">
        <v>0</v>
      </c>
      <c r="D37" s="62">
        <f t="shared" si="1"/>
        <v>580216.93000000005</v>
      </c>
      <c r="E37" s="65">
        <v>377782.98</v>
      </c>
      <c r="F37" s="65">
        <v>366354.96</v>
      </c>
      <c r="G37" s="62">
        <f t="shared" si="2"/>
        <v>202433.95000000007</v>
      </c>
    </row>
    <row r="38" spans="1:7" x14ac:dyDescent="0.25">
      <c r="A38" s="63" t="s">
        <v>166</v>
      </c>
      <c r="B38" s="61">
        <v>3119524.99</v>
      </c>
      <c r="C38" s="65">
        <v>215000</v>
      </c>
      <c r="D38" s="62">
        <f t="shared" si="1"/>
        <v>3334524.99</v>
      </c>
      <c r="E38" s="65">
        <v>1601144.58</v>
      </c>
      <c r="F38" s="65">
        <v>1610424.58</v>
      </c>
      <c r="G38" s="62">
        <f t="shared" si="2"/>
        <v>1733380.4100000001</v>
      </c>
    </row>
    <row r="39" spans="1:7" x14ac:dyDescent="0.25">
      <c r="A39" s="63" t="s">
        <v>167</v>
      </c>
      <c r="B39" s="61">
        <v>4387994.4000000004</v>
      </c>
      <c r="C39" s="65">
        <v>253229.15</v>
      </c>
      <c r="D39" s="62">
        <f t="shared" si="1"/>
        <v>4641223.5500000007</v>
      </c>
      <c r="E39" s="65">
        <v>2600454.46</v>
      </c>
      <c r="F39" s="65">
        <v>2600454.46</v>
      </c>
      <c r="G39" s="62">
        <f t="shared" si="2"/>
        <v>2040769.0900000008</v>
      </c>
    </row>
    <row r="40" spans="1:7" x14ac:dyDescent="0.25">
      <c r="A40" s="63" t="s">
        <v>168</v>
      </c>
      <c r="B40" s="61">
        <v>9830483.1500000004</v>
      </c>
      <c r="C40" s="65">
        <v>7500192.3700000001</v>
      </c>
      <c r="D40" s="62">
        <f t="shared" si="1"/>
        <v>17330675.52</v>
      </c>
      <c r="E40" s="65">
        <v>9719248.3900000006</v>
      </c>
      <c r="F40" s="65">
        <v>9707702.1199999992</v>
      </c>
      <c r="G40" s="62">
        <f t="shared" si="2"/>
        <v>7611427.129999999</v>
      </c>
    </row>
    <row r="41" spans="1:7" x14ac:dyDescent="0.25">
      <c r="A41" s="63" t="s">
        <v>169</v>
      </c>
      <c r="B41" s="61">
        <v>4430426.45</v>
      </c>
      <c r="C41" s="65">
        <v>3211080</v>
      </c>
      <c r="D41" s="62">
        <f t="shared" si="1"/>
        <v>7641506.4500000002</v>
      </c>
      <c r="E41" s="65">
        <v>2775462.68</v>
      </c>
      <c r="F41" s="65">
        <v>2775462.68</v>
      </c>
      <c r="G41" s="62">
        <f t="shared" si="2"/>
        <v>4866043.7699999996</v>
      </c>
    </row>
    <row r="42" spans="1:7" x14ac:dyDescent="0.25">
      <c r="A42" s="63" t="s">
        <v>170</v>
      </c>
      <c r="B42" s="61">
        <v>2978461.71</v>
      </c>
      <c r="C42" s="65">
        <v>130000</v>
      </c>
      <c r="D42" s="62">
        <f t="shared" si="1"/>
        <v>3108461.71</v>
      </c>
      <c r="E42" s="65">
        <v>1911630.7</v>
      </c>
      <c r="F42" s="65">
        <v>1911630.7</v>
      </c>
      <c r="G42" s="62">
        <f t="shared" si="2"/>
        <v>1196831.01</v>
      </c>
    </row>
    <row r="43" spans="1:7" x14ac:dyDescent="0.25">
      <c r="A43" s="63" t="s">
        <v>171</v>
      </c>
      <c r="B43" s="61">
        <v>757924.27</v>
      </c>
      <c r="C43" s="65">
        <v>58960.27</v>
      </c>
      <c r="D43" s="62">
        <f t="shared" si="1"/>
        <v>816884.54</v>
      </c>
      <c r="E43" s="65">
        <v>369876.35</v>
      </c>
      <c r="F43" s="65">
        <v>369876.35</v>
      </c>
      <c r="G43" s="62">
        <f t="shared" si="2"/>
        <v>447008.19000000006</v>
      </c>
    </row>
    <row r="44" spans="1:7" x14ac:dyDescent="0.25">
      <c r="A44" s="63" t="s">
        <v>172</v>
      </c>
      <c r="B44" s="61">
        <v>10102649.220000001</v>
      </c>
      <c r="C44" s="65">
        <v>39621026.189999998</v>
      </c>
      <c r="D44" s="62">
        <f t="shared" si="1"/>
        <v>49723675.409999996</v>
      </c>
      <c r="E44" s="65">
        <v>23421172.289999999</v>
      </c>
      <c r="F44" s="65">
        <v>21370454.149999999</v>
      </c>
      <c r="G44" s="62">
        <f t="shared" si="2"/>
        <v>26302503.119999997</v>
      </c>
    </row>
    <row r="45" spans="1:7" x14ac:dyDescent="0.25">
      <c r="A45" s="63" t="s">
        <v>173</v>
      </c>
      <c r="B45" s="61">
        <v>9138008.6799999997</v>
      </c>
      <c r="C45" s="65">
        <v>804165.82</v>
      </c>
      <c r="D45" s="62">
        <f t="shared" si="1"/>
        <v>9942174.5</v>
      </c>
      <c r="E45" s="65">
        <v>5757104.8899999997</v>
      </c>
      <c r="F45" s="65">
        <v>5757104.8899999997</v>
      </c>
      <c r="G45" s="62">
        <f t="shared" si="2"/>
        <v>4185069.6100000003</v>
      </c>
    </row>
    <row r="46" spans="1:7" x14ac:dyDescent="0.25">
      <c r="A46" s="63" t="s">
        <v>174</v>
      </c>
      <c r="B46" s="61">
        <v>1425005.78</v>
      </c>
      <c r="C46" s="65">
        <v>-130000</v>
      </c>
      <c r="D46" s="62">
        <f t="shared" si="1"/>
        <v>1295005.78</v>
      </c>
      <c r="E46" s="65">
        <v>783387.98</v>
      </c>
      <c r="F46" s="65">
        <v>783387.98</v>
      </c>
      <c r="G46" s="62">
        <f t="shared" si="2"/>
        <v>511617.80000000005</v>
      </c>
    </row>
    <row r="47" spans="1:7" x14ac:dyDescent="0.25">
      <c r="A47" s="63" t="s">
        <v>175</v>
      </c>
      <c r="B47" s="61">
        <v>2271148.4300000002</v>
      </c>
      <c r="C47" s="65">
        <v>600000</v>
      </c>
      <c r="D47" s="62">
        <f t="shared" si="1"/>
        <v>2871148.43</v>
      </c>
      <c r="E47" s="65">
        <v>1555126.82</v>
      </c>
      <c r="F47" s="65">
        <v>1540126.78</v>
      </c>
      <c r="G47" s="62">
        <f t="shared" si="2"/>
        <v>1316021.6100000001</v>
      </c>
    </row>
    <row r="48" spans="1:7" x14ac:dyDescent="0.25">
      <c r="A48" s="63" t="s">
        <v>176</v>
      </c>
      <c r="B48" s="61">
        <v>820703.89</v>
      </c>
      <c r="C48" s="65">
        <v>14000</v>
      </c>
      <c r="D48" s="62">
        <f t="shared" si="1"/>
        <v>834703.89</v>
      </c>
      <c r="E48" s="65">
        <v>511683.34</v>
      </c>
      <c r="F48" s="65">
        <v>511683.34</v>
      </c>
      <c r="G48" s="62">
        <f t="shared" si="2"/>
        <v>323020.55</v>
      </c>
    </row>
    <row r="49" spans="1:7" x14ac:dyDescent="0.25">
      <c r="A49" s="63" t="s">
        <v>177</v>
      </c>
      <c r="B49" s="61">
        <v>18359124.050000001</v>
      </c>
      <c r="C49" s="65">
        <v>145871486.06</v>
      </c>
      <c r="D49" s="62">
        <f t="shared" si="1"/>
        <v>164230610.11000001</v>
      </c>
      <c r="E49" s="65">
        <v>79969839.430000007</v>
      </c>
      <c r="F49" s="65">
        <v>78485121.849999994</v>
      </c>
      <c r="G49" s="62">
        <f t="shared" si="2"/>
        <v>84260770.680000007</v>
      </c>
    </row>
    <row r="50" spans="1:7" x14ac:dyDescent="0.25">
      <c r="A50" s="7"/>
      <c r="B50" s="14"/>
      <c r="C50" s="14"/>
      <c r="D50" s="14"/>
      <c r="E50" s="14"/>
      <c r="F50" s="14"/>
      <c r="G50" s="14"/>
    </row>
    <row r="51" spans="1:7" x14ac:dyDescent="0.25">
      <c r="A51" s="1" t="s">
        <v>26</v>
      </c>
      <c r="B51" s="60">
        <f>SUM(B52:B66)</f>
        <v>126635648.19999999</v>
      </c>
      <c r="C51" s="60">
        <f>SUM(C52:C66)</f>
        <v>514447592.61000001</v>
      </c>
      <c r="D51" s="60">
        <f>SUM(D52:D66)</f>
        <v>641083240.81000006</v>
      </c>
      <c r="E51" s="60">
        <f>SUM(E54:E66)</f>
        <v>238754418.55000001</v>
      </c>
      <c r="F51" s="60">
        <f>SUM(F52:F66)</f>
        <v>237054344.84</v>
      </c>
      <c r="G51" s="60">
        <f>SUM(G52:G66)</f>
        <v>401912057.28000003</v>
      </c>
    </row>
    <row r="52" spans="1:7" x14ac:dyDescent="0.25">
      <c r="A52" s="66" t="s">
        <v>150</v>
      </c>
      <c r="B52" s="60">
        <v>0</v>
      </c>
      <c r="C52" s="65">
        <v>450000</v>
      </c>
      <c r="D52" s="62">
        <f t="shared" ref="D52:D66" si="3">B52+C52</f>
        <v>450000</v>
      </c>
      <c r="E52" s="65">
        <v>299118</v>
      </c>
      <c r="F52" s="65">
        <v>299118</v>
      </c>
      <c r="G52" s="62">
        <f t="shared" ref="G52:G66" si="4">D52-E52</f>
        <v>150882</v>
      </c>
    </row>
    <row r="53" spans="1:7" x14ac:dyDescent="0.25">
      <c r="A53" s="66" t="s">
        <v>180</v>
      </c>
      <c r="B53" s="60">
        <v>0</v>
      </c>
      <c r="C53" s="65">
        <v>176470.58</v>
      </c>
      <c r="D53" s="62">
        <f t="shared" si="3"/>
        <v>176470.58</v>
      </c>
      <c r="E53" s="65">
        <v>117646.98</v>
      </c>
      <c r="F53" s="65">
        <v>117646.98</v>
      </c>
      <c r="G53" s="62">
        <f t="shared" si="4"/>
        <v>58823.599999999991</v>
      </c>
    </row>
    <row r="54" spans="1:7" x14ac:dyDescent="0.25">
      <c r="A54" s="63" t="s">
        <v>155</v>
      </c>
      <c r="B54" s="61">
        <v>0</v>
      </c>
      <c r="C54" s="65">
        <v>100000</v>
      </c>
      <c r="D54" s="62">
        <f t="shared" si="3"/>
        <v>100000</v>
      </c>
      <c r="E54" s="65">
        <v>98368</v>
      </c>
      <c r="F54" s="65">
        <v>98368</v>
      </c>
      <c r="G54" s="62">
        <f t="shared" si="4"/>
        <v>1632</v>
      </c>
    </row>
    <row r="55" spans="1:7" x14ac:dyDescent="0.25">
      <c r="A55" s="63" t="s">
        <v>156</v>
      </c>
      <c r="B55" s="61">
        <v>1038550.06</v>
      </c>
      <c r="C55" s="65">
        <v>0</v>
      </c>
      <c r="D55" s="62">
        <f t="shared" si="3"/>
        <v>1038550.06</v>
      </c>
      <c r="E55" s="65">
        <v>433418</v>
      </c>
      <c r="F55" s="65">
        <v>433418</v>
      </c>
      <c r="G55" s="62">
        <f t="shared" si="4"/>
        <v>605132.06000000006</v>
      </c>
    </row>
    <row r="56" spans="1:7" x14ac:dyDescent="0.25">
      <c r="A56" s="63" t="s">
        <v>162</v>
      </c>
      <c r="B56" s="61">
        <v>0</v>
      </c>
      <c r="C56" s="65">
        <v>2540000</v>
      </c>
      <c r="D56" s="62">
        <f t="shared" si="3"/>
        <v>2540000</v>
      </c>
      <c r="E56" s="65">
        <v>2140000</v>
      </c>
      <c r="F56" s="65">
        <v>2140000</v>
      </c>
      <c r="G56" s="62">
        <f t="shared" si="4"/>
        <v>400000</v>
      </c>
    </row>
    <row r="57" spans="1:7" x14ac:dyDescent="0.25">
      <c r="A57" s="63" t="s">
        <v>163</v>
      </c>
      <c r="B57" s="61">
        <v>70625786.459999993</v>
      </c>
      <c r="C57" s="65">
        <v>214006449.36000001</v>
      </c>
      <c r="D57" s="62">
        <f t="shared" si="3"/>
        <v>284632235.81999999</v>
      </c>
      <c r="E57" s="65">
        <v>115531526.09999999</v>
      </c>
      <c r="F57" s="65">
        <v>115456447.33</v>
      </c>
      <c r="G57" s="62">
        <f t="shared" si="4"/>
        <v>169100709.72</v>
      </c>
    </row>
    <row r="58" spans="1:7" x14ac:dyDescent="0.25">
      <c r="A58" s="63" t="s">
        <v>178</v>
      </c>
      <c r="B58" s="61">
        <v>1225110.3500000001</v>
      </c>
      <c r="C58" s="65">
        <v>1180000</v>
      </c>
      <c r="D58" s="62">
        <f t="shared" si="3"/>
        <v>2405110.35</v>
      </c>
      <c r="E58" s="65">
        <v>1634047.59</v>
      </c>
      <c r="F58" s="65">
        <v>1634047.59</v>
      </c>
      <c r="G58" s="62">
        <f t="shared" si="4"/>
        <v>771062.76</v>
      </c>
    </row>
    <row r="59" spans="1:7" x14ac:dyDescent="0.25">
      <c r="A59" s="63" t="s">
        <v>164</v>
      </c>
      <c r="B59" s="61">
        <v>0</v>
      </c>
      <c r="C59" s="65">
        <v>1294020</v>
      </c>
      <c r="D59" s="62">
        <f t="shared" si="3"/>
        <v>1294020</v>
      </c>
      <c r="E59" s="65">
        <v>13719.59</v>
      </c>
      <c r="F59" s="65">
        <v>13719.59</v>
      </c>
      <c r="G59" s="62">
        <f t="shared" si="4"/>
        <v>1280300.4099999999</v>
      </c>
    </row>
    <row r="60" spans="1:7" x14ac:dyDescent="0.25">
      <c r="A60" s="63" t="s">
        <v>168</v>
      </c>
      <c r="B60" s="61">
        <v>11972988.050000001</v>
      </c>
      <c r="C60" s="65">
        <v>18847337.920000002</v>
      </c>
      <c r="D60" s="62">
        <f t="shared" si="3"/>
        <v>30820325.970000003</v>
      </c>
      <c r="E60" s="65">
        <v>11694136.82</v>
      </c>
      <c r="F60" s="65">
        <v>11694136.82</v>
      </c>
      <c r="G60" s="62">
        <f t="shared" si="4"/>
        <v>19126189.150000002</v>
      </c>
    </row>
    <row r="61" spans="1:7" x14ac:dyDescent="0.25">
      <c r="A61" s="63" t="s">
        <v>169</v>
      </c>
      <c r="B61" s="61">
        <v>4505662.6500000004</v>
      </c>
      <c r="C61" s="65">
        <v>14618980.17</v>
      </c>
      <c r="D61" s="62">
        <f t="shared" si="3"/>
        <v>19124642.82</v>
      </c>
      <c r="E61" s="65">
        <v>752148</v>
      </c>
      <c r="F61" s="65">
        <v>752148</v>
      </c>
      <c r="G61" s="62">
        <f t="shared" si="4"/>
        <v>18372494.82</v>
      </c>
    </row>
    <row r="62" spans="1:7" x14ac:dyDescent="0.25">
      <c r="A62" s="63" t="s">
        <v>171</v>
      </c>
      <c r="B62" s="61">
        <v>164235.54999999999</v>
      </c>
      <c r="C62" s="65">
        <v>0</v>
      </c>
      <c r="D62" s="62">
        <f t="shared" si="3"/>
        <v>164235.54999999999</v>
      </c>
      <c r="E62" s="65">
        <v>108314.02</v>
      </c>
      <c r="F62" s="65">
        <v>108314.02</v>
      </c>
      <c r="G62" s="62">
        <f t="shared" si="4"/>
        <v>55921.529999999984</v>
      </c>
    </row>
    <row r="63" spans="1:7" x14ac:dyDescent="0.25">
      <c r="A63" s="63" t="s">
        <v>172</v>
      </c>
      <c r="B63" s="61">
        <v>15797690.48</v>
      </c>
      <c r="C63" s="65">
        <v>6406763.2199999997</v>
      </c>
      <c r="D63" s="62">
        <f t="shared" si="3"/>
        <v>22204453.699999999</v>
      </c>
      <c r="E63" s="65">
        <v>21424423.350000001</v>
      </c>
      <c r="F63" s="65">
        <v>21424423.350000001</v>
      </c>
      <c r="G63" s="62">
        <f t="shared" si="4"/>
        <v>780030.34999999776</v>
      </c>
    </row>
    <row r="64" spans="1:7" x14ac:dyDescent="0.25">
      <c r="A64" s="63" t="s">
        <v>174</v>
      </c>
      <c r="B64" s="61">
        <v>23400</v>
      </c>
      <c r="C64" s="65">
        <v>0</v>
      </c>
      <c r="D64" s="62">
        <f t="shared" si="3"/>
        <v>23400</v>
      </c>
      <c r="E64" s="65">
        <v>4640</v>
      </c>
      <c r="F64" s="65">
        <v>4640</v>
      </c>
      <c r="G64" s="62">
        <f t="shared" si="4"/>
        <v>18760</v>
      </c>
    </row>
    <row r="65" spans="1:7" x14ac:dyDescent="0.25">
      <c r="A65" s="63" t="s">
        <v>175</v>
      </c>
      <c r="B65" s="61">
        <v>47418.38</v>
      </c>
      <c r="C65" s="65">
        <v>200000</v>
      </c>
      <c r="D65" s="62">
        <f t="shared" si="3"/>
        <v>247418.38</v>
      </c>
      <c r="E65" s="65">
        <v>198563.19</v>
      </c>
      <c r="F65" s="65">
        <v>198563.19</v>
      </c>
      <c r="G65" s="62">
        <f t="shared" si="4"/>
        <v>48855.19</v>
      </c>
    </row>
    <row r="66" spans="1:7" x14ac:dyDescent="0.25">
      <c r="A66" s="63" t="s">
        <v>177</v>
      </c>
      <c r="B66" s="61">
        <v>21234806.219999999</v>
      </c>
      <c r="C66" s="65">
        <v>254627571.36000001</v>
      </c>
      <c r="D66" s="62">
        <f t="shared" si="3"/>
        <v>275862377.58000004</v>
      </c>
      <c r="E66" s="65">
        <v>84721113.890000001</v>
      </c>
      <c r="F66" s="65">
        <v>82679353.969999999</v>
      </c>
      <c r="G66" s="62">
        <f t="shared" si="4"/>
        <v>191141263.69000006</v>
      </c>
    </row>
    <row r="67" spans="1:7" x14ac:dyDescent="0.25">
      <c r="A67" s="7"/>
      <c r="B67" s="59"/>
      <c r="C67" s="59"/>
      <c r="D67" s="59"/>
      <c r="E67" s="59"/>
      <c r="F67" s="59"/>
      <c r="G67" s="59"/>
    </row>
    <row r="68" spans="1:7" x14ac:dyDescent="0.25">
      <c r="A68" s="1" t="s">
        <v>22</v>
      </c>
      <c r="B68" s="60">
        <f>SUM(B51,B9)</f>
        <v>380123913.84000003</v>
      </c>
      <c r="C68" s="60">
        <f t="shared" ref="C68:G68" si="5">SUM(C51,C9)</f>
        <v>737640697.53999996</v>
      </c>
      <c r="D68" s="60">
        <f t="shared" si="5"/>
        <v>1117764611.3800001</v>
      </c>
      <c r="E68" s="60">
        <f t="shared" si="5"/>
        <v>504722988.18000001</v>
      </c>
      <c r="F68" s="60">
        <f t="shared" si="5"/>
        <v>496516406.47000003</v>
      </c>
      <c r="G68" s="60">
        <f t="shared" si="5"/>
        <v>612624858.22000003</v>
      </c>
    </row>
    <row r="69" spans="1:7" x14ac:dyDescent="0.25">
      <c r="A69" s="16"/>
      <c r="B69" s="16"/>
      <c r="C69" s="16"/>
      <c r="D69" s="16"/>
      <c r="E69" s="16"/>
      <c r="F69" s="16"/>
      <c r="G69" s="16"/>
    </row>
  </sheetData>
  <mergeCells count="5">
    <mergeCell ref="A7:A8"/>
    <mergeCell ref="B7:F7"/>
    <mergeCell ref="G7:G8"/>
    <mergeCell ref="A1:G1"/>
    <mergeCell ref="A2:G2"/>
  </mergeCells>
  <dataValidations count="1">
    <dataValidation type="decimal" allowBlank="1" showInputMessage="1" showErrorMessage="1" sqref="B9:G9 B63:G68 B18:C53 D18:D51 E18:F53 G18:G5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5" orientation="landscape" horizontalDpi="1200" verticalDpi="1200" r:id="rId1"/>
  <ignoredErrors>
    <ignoredError sqref="B68:G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0" t="s">
        <v>27</v>
      </c>
      <c r="B1" s="80"/>
      <c r="C1" s="80"/>
      <c r="D1" s="80"/>
      <c r="E1" s="80"/>
      <c r="F1" s="80"/>
      <c r="G1" s="80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51" t="s">
        <v>28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29</v>
      </c>
      <c r="B5" s="52"/>
      <c r="C5" s="52"/>
      <c r="D5" s="52"/>
      <c r="E5" s="52"/>
      <c r="F5" s="52"/>
      <c r="G5" s="53"/>
    </row>
    <row r="6" spans="1:7" x14ac:dyDescent="0.25">
      <c r="A6" s="78" t="s">
        <v>30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0" t="s">
        <v>31</v>
      </c>
      <c r="C7" s="79"/>
      <c r="D7" s="79"/>
      <c r="E7" s="79"/>
      <c r="F7" s="79"/>
      <c r="G7" s="79"/>
    </row>
    <row r="8" spans="1:7" ht="30" x14ac:dyDescent="0.25">
      <c r="A8" s="31" t="s">
        <v>32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8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33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9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10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34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35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36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11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12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37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38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39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40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41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13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14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42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15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43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16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44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17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45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46</v>
      </c>
      <c r="B1" s="81"/>
      <c r="C1" s="81"/>
      <c r="D1" s="81"/>
      <c r="E1" s="81"/>
      <c r="F1" s="81"/>
      <c r="G1" s="81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47</v>
      </c>
      <c r="B3" s="38"/>
      <c r="C3" s="38"/>
      <c r="D3" s="38"/>
      <c r="E3" s="38"/>
      <c r="F3" s="38"/>
      <c r="G3" s="39"/>
    </row>
    <row r="4" spans="1:7" x14ac:dyDescent="0.25">
      <c r="A4" s="37" t="s">
        <v>0</v>
      </c>
      <c r="B4" s="38"/>
      <c r="C4" s="38"/>
      <c r="D4" s="38"/>
      <c r="E4" s="38"/>
      <c r="F4" s="38"/>
      <c r="G4" s="39"/>
    </row>
    <row r="5" spans="1:7" x14ac:dyDescent="0.25">
      <c r="A5" s="37" t="s">
        <v>29</v>
      </c>
      <c r="B5" s="38"/>
      <c r="C5" s="38"/>
      <c r="D5" s="38"/>
      <c r="E5" s="38"/>
      <c r="F5" s="38"/>
      <c r="G5" s="39"/>
    </row>
    <row r="6" spans="1:7" x14ac:dyDescent="0.25">
      <c r="A6" s="82" t="s">
        <v>48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31</v>
      </c>
      <c r="C7" s="79"/>
      <c r="D7" s="79"/>
      <c r="E7" s="79"/>
      <c r="F7" s="79"/>
      <c r="G7" s="79"/>
    </row>
    <row r="8" spans="1:7" x14ac:dyDescent="0.25">
      <c r="A8" s="6" t="s">
        <v>49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8" t="s">
        <v>50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51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52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53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54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55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56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57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58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59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50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51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52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53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54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55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56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60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58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61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62</v>
      </c>
      <c r="B1" s="81"/>
      <c r="C1" s="81"/>
      <c r="D1" s="81"/>
      <c r="E1" s="81"/>
      <c r="F1" s="81"/>
      <c r="G1" s="81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63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85" t="s">
        <v>30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70"/>
      <c r="B6" s="87"/>
      <c r="C6" s="87"/>
      <c r="D6" s="87"/>
      <c r="E6" s="87"/>
      <c r="F6" s="87"/>
      <c r="G6" s="10" t="s">
        <v>64</v>
      </c>
    </row>
    <row r="7" spans="1:7" x14ac:dyDescent="0.25">
      <c r="A7" s="22" t="s">
        <v>32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3" t="s">
        <v>65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66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67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68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69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70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71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72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73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74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75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76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38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77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78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79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80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81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3"/>
      <c r="B27" s="20"/>
      <c r="C27" s="20"/>
      <c r="D27" s="20"/>
      <c r="E27" s="20"/>
      <c r="F27" s="20"/>
      <c r="G27" s="20"/>
    </row>
    <row r="28" spans="1:7" x14ac:dyDescent="0.25">
      <c r="A28" s="1" t="s">
        <v>42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15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3"/>
      <c r="B30" s="20"/>
      <c r="C30" s="20"/>
      <c r="D30" s="20"/>
      <c r="E30" s="20"/>
      <c r="F30" s="20"/>
      <c r="G30" s="20"/>
    </row>
    <row r="31" spans="1:7" x14ac:dyDescent="0.25">
      <c r="A31" s="1" t="s">
        <v>82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0"/>
      <c r="C32" s="20"/>
      <c r="D32" s="20"/>
      <c r="E32" s="20"/>
      <c r="F32" s="20"/>
      <c r="G32" s="20"/>
    </row>
    <row r="33" spans="1:7" x14ac:dyDescent="0.25">
      <c r="A33" s="1" t="s">
        <v>16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44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83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84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4" t="s">
        <v>85</v>
      </c>
      <c r="B39" s="84"/>
      <c r="C39" s="84"/>
      <c r="D39" s="84"/>
      <c r="E39" s="84"/>
      <c r="F39" s="84"/>
      <c r="G39" s="84"/>
    </row>
    <row r="40" spans="1:7" x14ac:dyDescent="0.25">
      <c r="A40" s="84" t="s">
        <v>86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87</v>
      </c>
      <c r="B1" s="81"/>
      <c r="C1" s="81"/>
      <c r="D1" s="81"/>
      <c r="E1" s="81"/>
      <c r="F1" s="81"/>
      <c r="G1" s="81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88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88" t="s">
        <v>48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89</v>
      </c>
    </row>
    <row r="7" spans="1:7" x14ac:dyDescent="0.25">
      <c r="A7" s="6" t="s">
        <v>49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8" t="s">
        <v>50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51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52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53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54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55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56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57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58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59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50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51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52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53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54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55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56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60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58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90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4" t="s">
        <v>85</v>
      </c>
      <c r="B32" s="84"/>
      <c r="C32" s="84"/>
      <c r="D32" s="84"/>
      <c r="E32" s="84"/>
      <c r="F32" s="84"/>
      <c r="G32" s="84"/>
    </row>
    <row r="33" spans="1:7" x14ac:dyDescent="0.25">
      <c r="A33" s="84" t="s">
        <v>86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0" t="s">
        <v>91</v>
      </c>
      <c r="B1" s="90"/>
      <c r="C1" s="90"/>
      <c r="D1" s="90"/>
      <c r="E1" s="90"/>
      <c r="F1" s="90"/>
    </row>
    <row r="2" spans="1:6" ht="20.100000000000001" customHeight="1" x14ac:dyDescent="0.25">
      <c r="A2" s="36" t="e">
        <f>#REF!</f>
        <v>#REF!</v>
      </c>
      <c r="B2" s="54"/>
      <c r="C2" s="54"/>
      <c r="D2" s="54"/>
      <c r="E2" s="54"/>
      <c r="F2" s="55"/>
    </row>
    <row r="3" spans="1:6" ht="29.25" customHeight="1" x14ac:dyDescent="0.25">
      <c r="A3" s="56" t="s">
        <v>92</v>
      </c>
      <c r="B3" s="57"/>
      <c r="C3" s="57"/>
      <c r="D3" s="57"/>
      <c r="E3" s="57"/>
      <c r="F3" s="58"/>
    </row>
    <row r="4" spans="1:6" ht="35.25" customHeight="1" x14ac:dyDescent="0.25">
      <c r="A4" s="44"/>
      <c r="B4" s="44" t="s">
        <v>93</v>
      </c>
      <c r="C4" s="44" t="s">
        <v>94</v>
      </c>
      <c r="D4" s="44" t="s">
        <v>95</v>
      </c>
      <c r="E4" s="44" t="s">
        <v>96</v>
      </c>
      <c r="F4" s="44" t="s">
        <v>97</v>
      </c>
    </row>
    <row r="5" spans="1:6" ht="12.75" customHeight="1" x14ac:dyDescent="0.25">
      <c r="A5" s="4" t="s">
        <v>98</v>
      </c>
      <c r="B5" s="15"/>
      <c r="C5" s="15"/>
      <c r="D5" s="15"/>
      <c r="E5" s="15"/>
      <c r="F5" s="15"/>
    </row>
    <row r="6" spans="1:6" ht="30" x14ac:dyDescent="0.25">
      <c r="A6" s="19" t="s">
        <v>99</v>
      </c>
      <c r="B6" s="20"/>
      <c r="C6" s="20"/>
      <c r="D6" s="20"/>
      <c r="E6" s="20"/>
      <c r="F6" s="20"/>
    </row>
    <row r="7" spans="1:6" ht="15" x14ac:dyDescent="0.25">
      <c r="A7" s="19" t="s">
        <v>100</v>
      </c>
      <c r="B7" s="20"/>
      <c r="C7" s="20"/>
      <c r="D7" s="20"/>
      <c r="E7" s="20"/>
      <c r="F7" s="20"/>
    </row>
    <row r="8" spans="1:6" ht="15" x14ac:dyDescent="0.25">
      <c r="A8" s="27"/>
      <c r="B8" s="13"/>
      <c r="C8" s="13"/>
      <c r="D8" s="13"/>
      <c r="E8" s="13"/>
      <c r="F8" s="13"/>
    </row>
    <row r="9" spans="1:6" ht="15" x14ac:dyDescent="0.25">
      <c r="A9" s="4" t="s">
        <v>101</v>
      </c>
      <c r="B9" s="13"/>
      <c r="C9" s="13"/>
      <c r="D9" s="13"/>
      <c r="E9" s="13"/>
      <c r="F9" s="13"/>
    </row>
    <row r="10" spans="1:6" ht="15" x14ac:dyDescent="0.25">
      <c r="A10" s="19" t="s">
        <v>102</v>
      </c>
      <c r="B10" s="20"/>
      <c r="C10" s="20"/>
      <c r="D10" s="20"/>
      <c r="E10" s="20"/>
      <c r="F10" s="20"/>
    </row>
    <row r="11" spans="1:6" ht="15" x14ac:dyDescent="0.25">
      <c r="A11" s="35" t="s">
        <v>103</v>
      </c>
      <c r="B11" s="20"/>
      <c r="C11" s="20"/>
      <c r="D11" s="20"/>
      <c r="E11" s="20"/>
      <c r="F11" s="20"/>
    </row>
    <row r="12" spans="1:6" ht="15" x14ac:dyDescent="0.25">
      <c r="A12" s="35" t="s">
        <v>104</v>
      </c>
      <c r="B12" s="20"/>
      <c r="C12" s="20"/>
      <c r="D12" s="20"/>
      <c r="E12" s="20"/>
      <c r="F12" s="20"/>
    </row>
    <row r="13" spans="1:6" ht="15" x14ac:dyDescent="0.25">
      <c r="A13" s="35" t="s">
        <v>105</v>
      </c>
      <c r="B13" s="20"/>
      <c r="C13" s="20"/>
      <c r="D13" s="20"/>
      <c r="E13" s="20"/>
      <c r="F13" s="20"/>
    </row>
    <row r="14" spans="1:6" ht="15" x14ac:dyDescent="0.25">
      <c r="A14" s="19" t="s">
        <v>106</v>
      </c>
      <c r="B14" s="20"/>
      <c r="C14" s="20"/>
      <c r="D14" s="20"/>
      <c r="E14" s="20"/>
      <c r="F14" s="20"/>
    </row>
    <row r="15" spans="1:6" ht="15" x14ac:dyDescent="0.25">
      <c r="A15" s="35" t="s">
        <v>103</v>
      </c>
      <c r="B15" s="20"/>
      <c r="C15" s="20"/>
      <c r="D15" s="20"/>
      <c r="E15" s="20"/>
      <c r="F15" s="20"/>
    </row>
    <row r="16" spans="1:6" ht="15" x14ac:dyDescent="0.25">
      <c r="A16" s="35" t="s">
        <v>104</v>
      </c>
      <c r="B16" s="20"/>
      <c r="C16" s="20"/>
      <c r="D16" s="20"/>
      <c r="E16" s="20"/>
      <c r="F16" s="20"/>
    </row>
    <row r="17" spans="1:6" ht="15" x14ac:dyDescent="0.25">
      <c r="A17" s="35" t="s">
        <v>105</v>
      </c>
      <c r="B17" s="20"/>
      <c r="C17" s="20"/>
      <c r="D17" s="20"/>
      <c r="E17" s="20"/>
      <c r="F17" s="20"/>
    </row>
    <row r="18" spans="1:6" ht="15" x14ac:dyDescent="0.25">
      <c r="A18" s="19" t="s">
        <v>107</v>
      </c>
      <c r="B18" s="45"/>
      <c r="C18" s="20"/>
      <c r="D18" s="20"/>
      <c r="E18" s="20"/>
      <c r="F18" s="20"/>
    </row>
    <row r="19" spans="1:6" ht="15" x14ac:dyDescent="0.25">
      <c r="A19" s="19" t="s">
        <v>108</v>
      </c>
      <c r="B19" s="20"/>
      <c r="C19" s="20"/>
      <c r="D19" s="20"/>
      <c r="E19" s="20"/>
      <c r="F19" s="20"/>
    </row>
    <row r="20" spans="1:6" ht="30" x14ac:dyDescent="0.25">
      <c r="A20" s="19" t="s">
        <v>109</v>
      </c>
      <c r="B20" s="46"/>
      <c r="C20" s="46"/>
      <c r="D20" s="46"/>
      <c r="E20" s="46"/>
      <c r="F20" s="46"/>
    </row>
    <row r="21" spans="1:6" ht="30" x14ac:dyDescent="0.25">
      <c r="A21" s="19" t="s">
        <v>110</v>
      </c>
      <c r="B21" s="46"/>
      <c r="C21" s="46"/>
      <c r="D21" s="46"/>
      <c r="E21" s="46"/>
      <c r="F21" s="46"/>
    </row>
    <row r="22" spans="1:6" ht="30" x14ac:dyDescent="0.25">
      <c r="A22" s="19" t="s">
        <v>111</v>
      </c>
      <c r="B22" s="46"/>
      <c r="C22" s="46"/>
      <c r="D22" s="46"/>
      <c r="E22" s="46"/>
      <c r="F22" s="46"/>
    </row>
    <row r="23" spans="1:6" ht="15" x14ac:dyDescent="0.25">
      <c r="A23" s="19" t="s">
        <v>112</v>
      </c>
      <c r="B23" s="46"/>
      <c r="C23" s="46"/>
      <c r="D23" s="46"/>
      <c r="E23" s="46"/>
      <c r="F23" s="46"/>
    </row>
    <row r="24" spans="1:6" ht="15" x14ac:dyDescent="0.25">
      <c r="A24" s="19" t="s">
        <v>113</v>
      </c>
      <c r="B24" s="47"/>
      <c r="C24" s="20"/>
      <c r="D24" s="20"/>
      <c r="E24" s="20"/>
      <c r="F24" s="20"/>
    </row>
    <row r="25" spans="1:6" ht="15" x14ac:dyDescent="0.25">
      <c r="A25" s="19" t="s">
        <v>114</v>
      </c>
      <c r="B25" s="47"/>
      <c r="C25" s="20"/>
      <c r="D25" s="20"/>
      <c r="E25" s="20"/>
      <c r="F25" s="20"/>
    </row>
    <row r="26" spans="1:6" ht="15" x14ac:dyDescent="0.25">
      <c r="A26" s="27"/>
      <c r="B26" s="13"/>
      <c r="C26" s="13"/>
      <c r="D26" s="13"/>
      <c r="E26" s="13"/>
      <c r="F26" s="13"/>
    </row>
    <row r="27" spans="1:6" ht="15" x14ac:dyDescent="0.25">
      <c r="A27" s="4" t="s">
        <v>115</v>
      </c>
      <c r="B27" s="13"/>
      <c r="C27" s="13"/>
      <c r="D27" s="13"/>
      <c r="E27" s="13"/>
      <c r="F27" s="13"/>
    </row>
    <row r="28" spans="1:6" ht="15" x14ac:dyDescent="0.25">
      <c r="A28" s="19" t="s">
        <v>116</v>
      </c>
      <c r="B28" s="20"/>
      <c r="C28" s="20"/>
      <c r="D28" s="20"/>
      <c r="E28" s="20"/>
      <c r="F28" s="20"/>
    </row>
    <row r="29" spans="1:6" ht="15" x14ac:dyDescent="0.25">
      <c r="A29" s="27"/>
      <c r="B29" s="13"/>
      <c r="C29" s="13"/>
      <c r="D29" s="13"/>
      <c r="E29" s="13"/>
      <c r="F29" s="13"/>
    </row>
    <row r="30" spans="1:6" ht="15" x14ac:dyDescent="0.25">
      <c r="A30" s="4" t="s">
        <v>117</v>
      </c>
      <c r="B30" s="13"/>
      <c r="C30" s="13"/>
      <c r="D30" s="13"/>
      <c r="E30" s="13"/>
      <c r="F30" s="13"/>
    </row>
    <row r="31" spans="1:6" ht="15" x14ac:dyDescent="0.25">
      <c r="A31" s="19" t="s">
        <v>102</v>
      </c>
      <c r="B31" s="20"/>
      <c r="C31" s="20"/>
      <c r="D31" s="20"/>
      <c r="E31" s="20"/>
      <c r="F31" s="20"/>
    </row>
    <row r="32" spans="1:6" ht="15" x14ac:dyDescent="0.25">
      <c r="A32" s="19" t="s">
        <v>106</v>
      </c>
      <c r="B32" s="20"/>
      <c r="C32" s="20"/>
      <c r="D32" s="20"/>
      <c r="E32" s="20"/>
      <c r="F32" s="20"/>
    </row>
    <row r="33" spans="1:6" ht="15" x14ac:dyDescent="0.25">
      <c r="A33" s="19" t="s">
        <v>118</v>
      </c>
      <c r="B33" s="20"/>
      <c r="C33" s="20"/>
      <c r="D33" s="20"/>
      <c r="E33" s="20"/>
      <c r="F33" s="20"/>
    </row>
    <row r="34" spans="1:6" ht="15" x14ac:dyDescent="0.25">
      <c r="A34" s="27"/>
      <c r="B34" s="13"/>
      <c r="C34" s="13"/>
      <c r="D34" s="13"/>
      <c r="E34" s="13"/>
      <c r="F34" s="13"/>
    </row>
    <row r="35" spans="1:6" ht="15" x14ac:dyDescent="0.25">
      <c r="A35" s="4" t="s">
        <v>119</v>
      </c>
      <c r="B35" s="13"/>
      <c r="C35" s="13"/>
      <c r="D35" s="13"/>
      <c r="E35" s="13"/>
      <c r="F35" s="13"/>
    </row>
    <row r="36" spans="1:6" ht="15" x14ac:dyDescent="0.25">
      <c r="A36" s="19" t="s">
        <v>120</v>
      </c>
      <c r="B36" s="20"/>
      <c r="C36" s="20"/>
      <c r="D36" s="20"/>
      <c r="E36" s="20"/>
      <c r="F36" s="20"/>
    </row>
    <row r="37" spans="1:6" ht="15" x14ac:dyDescent="0.25">
      <c r="A37" s="19" t="s">
        <v>121</v>
      </c>
      <c r="B37" s="20"/>
      <c r="C37" s="20"/>
      <c r="D37" s="20"/>
      <c r="E37" s="20"/>
      <c r="F37" s="20"/>
    </row>
    <row r="38" spans="1:6" ht="15" x14ac:dyDescent="0.25">
      <c r="A38" s="19" t="s">
        <v>122</v>
      </c>
      <c r="B38" s="47"/>
      <c r="C38" s="20"/>
      <c r="D38" s="20"/>
      <c r="E38" s="20"/>
      <c r="F38" s="20"/>
    </row>
    <row r="39" spans="1:6" ht="15" x14ac:dyDescent="0.25">
      <c r="A39" s="27"/>
      <c r="B39" s="13"/>
      <c r="C39" s="13"/>
      <c r="D39" s="13"/>
      <c r="E39" s="13"/>
      <c r="F39" s="13"/>
    </row>
    <row r="40" spans="1:6" ht="15" x14ac:dyDescent="0.25">
      <c r="A40" s="4" t="s">
        <v>123</v>
      </c>
      <c r="B40" s="20"/>
      <c r="C40" s="20"/>
      <c r="D40" s="20"/>
      <c r="E40" s="20"/>
      <c r="F40" s="20"/>
    </row>
    <row r="41" spans="1:6" ht="15" x14ac:dyDescent="0.25">
      <c r="A41" s="27"/>
      <c r="B41" s="13"/>
      <c r="C41" s="13"/>
      <c r="D41" s="13"/>
      <c r="E41" s="13"/>
      <c r="F41" s="13"/>
    </row>
    <row r="42" spans="1:6" ht="15" x14ac:dyDescent="0.25">
      <c r="A42" s="4" t="s">
        <v>124</v>
      </c>
      <c r="B42" s="13"/>
      <c r="C42" s="13"/>
      <c r="D42" s="13"/>
      <c r="E42" s="13"/>
      <c r="F42" s="13"/>
    </row>
    <row r="43" spans="1:6" ht="15" x14ac:dyDescent="0.25">
      <c r="A43" s="19" t="s">
        <v>125</v>
      </c>
      <c r="B43" s="20"/>
      <c r="C43" s="20"/>
      <c r="D43" s="20"/>
      <c r="E43" s="20"/>
      <c r="F43" s="20"/>
    </row>
    <row r="44" spans="1:6" ht="15" x14ac:dyDescent="0.25">
      <c r="A44" s="19" t="s">
        <v>126</v>
      </c>
      <c r="B44" s="20"/>
      <c r="C44" s="20"/>
      <c r="D44" s="20"/>
      <c r="E44" s="20"/>
      <c r="F44" s="20"/>
    </row>
    <row r="45" spans="1:6" ht="15" x14ac:dyDescent="0.25">
      <c r="A45" s="19" t="s">
        <v>127</v>
      </c>
      <c r="B45" s="20"/>
      <c r="C45" s="20"/>
      <c r="D45" s="20"/>
      <c r="E45" s="20"/>
      <c r="F45" s="20"/>
    </row>
    <row r="46" spans="1:6" ht="15" x14ac:dyDescent="0.25">
      <c r="A46" s="27"/>
      <c r="B46" s="13"/>
      <c r="C46" s="13"/>
      <c r="D46" s="13"/>
      <c r="E46" s="13"/>
      <c r="F46" s="13"/>
    </row>
    <row r="47" spans="1:6" ht="30" x14ac:dyDescent="0.25">
      <c r="A47" s="4" t="s">
        <v>128</v>
      </c>
      <c r="B47" s="13"/>
      <c r="C47" s="13"/>
      <c r="D47" s="13"/>
      <c r="E47" s="13"/>
      <c r="F47" s="13"/>
    </row>
    <row r="48" spans="1:6" ht="15" x14ac:dyDescent="0.25">
      <c r="A48" s="19" t="s">
        <v>126</v>
      </c>
      <c r="B48" s="46"/>
      <c r="C48" s="46"/>
      <c r="D48" s="46"/>
      <c r="E48" s="46"/>
      <c r="F48" s="46"/>
    </row>
    <row r="49" spans="1:6" ht="15" x14ac:dyDescent="0.25">
      <c r="A49" s="19" t="s">
        <v>127</v>
      </c>
      <c r="B49" s="46"/>
      <c r="C49" s="46"/>
      <c r="D49" s="46"/>
      <c r="E49" s="46"/>
      <c r="F49" s="46"/>
    </row>
    <row r="50" spans="1:6" ht="15" x14ac:dyDescent="0.25">
      <c r="A50" s="27"/>
      <c r="B50" s="13"/>
      <c r="C50" s="13"/>
      <c r="D50" s="13"/>
      <c r="E50" s="13"/>
      <c r="F50" s="13"/>
    </row>
    <row r="51" spans="1:6" ht="15" x14ac:dyDescent="0.25">
      <c r="A51" s="4" t="s">
        <v>129</v>
      </c>
      <c r="B51" s="13"/>
      <c r="C51" s="13"/>
      <c r="D51" s="13"/>
      <c r="E51" s="13"/>
      <c r="F51" s="13"/>
    </row>
    <row r="52" spans="1:6" ht="15" x14ac:dyDescent="0.25">
      <c r="A52" s="19" t="s">
        <v>126</v>
      </c>
      <c r="B52" s="20"/>
      <c r="C52" s="20"/>
      <c r="D52" s="20"/>
      <c r="E52" s="20"/>
      <c r="F52" s="20"/>
    </row>
    <row r="53" spans="1:6" ht="15" x14ac:dyDescent="0.25">
      <c r="A53" s="19" t="s">
        <v>127</v>
      </c>
      <c r="B53" s="20"/>
      <c r="C53" s="20"/>
      <c r="D53" s="20"/>
      <c r="E53" s="20"/>
      <c r="F53" s="20"/>
    </row>
    <row r="54" spans="1:6" ht="15" x14ac:dyDescent="0.25">
      <c r="A54" s="19" t="s">
        <v>130</v>
      </c>
      <c r="B54" s="20"/>
      <c r="C54" s="20"/>
      <c r="D54" s="20"/>
      <c r="E54" s="20"/>
      <c r="F54" s="20"/>
    </row>
    <row r="55" spans="1:6" ht="15" x14ac:dyDescent="0.25">
      <c r="A55" s="27"/>
      <c r="B55" s="13"/>
      <c r="C55" s="13"/>
      <c r="D55" s="13"/>
      <c r="E55" s="13"/>
      <c r="F55" s="13"/>
    </row>
    <row r="56" spans="1:6" ht="44.25" customHeight="1" x14ac:dyDescent="0.25">
      <c r="A56" s="4" t="s">
        <v>131</v>
      </c>
      <c r="B56" s="13"/>
      <c r="C56" s="13"/>
      <c r="D56" s="13"/>
      <c r="E56" s="13"/>
      <c r="F56" s="13"/>
    </row>
    <row r="57" spans="1:6" ht="20.100000000000001" customHeight="1" x14ac:dyDescent="0.25">
      <c r="A57" s="19" t="s">
        <v>126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127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132</v>
      </c>
      <c r="B60" s="13"/>
      <c r="C60" s="13"/>
      <c r="D60" s="13"/>
      <c r="E60" s="13"/>
      <c r="F60" s="13"/>
    </row>
    <row r="61" spans="1:6" ht="20.100000000000001" customHeight="1" x14ac:dyDescent="0.25">
      <c r="A61" s="19" t="s">
        <v>133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134</v>
      </c>
      <c r="B62" s="47"/>
      <c r="C62" s="20"/>
      <c r="D62" s="20"/>
      <c r="E62" s="20"/>
      <c r="F62" s="20"/>
    </row>
    <row r="63" spans="1:6" ht="20.100000000000001" customHeight="1" x14ac:dyDescent="0.25">
      <c r="A63" s="27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135</v>
      </c>
      <c r="B64" s="13"/>
      <c r="C64" s="13"/>
      <c r="D64" s="13"/>
      <c r="E64" s="13"/>
      <c r="F64" s="13"/>
    </row>
    <row r="65" spans="1:6" ht="20.100000000000001" customHeight="1" x14ac:dyDescent="0.25">
      <c r="A65" s="19" t="s">
        <v>136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137</v>
      </c>
      <c r="B66" s="20"/>
      <c r="C66" s="20"/>
      <c r="D66" s="20"/>
      <c r="E66" s="20"/>
      <c r="F66" s="20"/>
    </row>
    <row r="67" spans="1:6" ht="20.100000000000001" customHeight="1" x14ac:dyDescent="0.25">
      <c r="A67" s="43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6aa8a68a-ab09-4ac8-a697-fdce915bc567"/>
    <ds:schemaRef ds:uri="http://purl.org/dc/terms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2024-10-15T19:26:50Z</cp:lastPrinted>
  <dcterms:created xsi:type="dcterms:W3CDTF">2023-03-16T22:14:51Z</dcterms:created>
  <dcterms:modified xsi:type="dcterms:W3CDTF">2024-10-15T19:26:53Z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