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3\13. INF FINANCIERA\4. 4TOT 2023\DIGITALES 4T2023\"/>
    </mc:Choice>
  </mc:AlternateContent>
  <bookViews>
    <workbookView xWindow="0" yWindow="0" windowWidth="14340" windowHeight="11805"/>
  </bookViews>
  <sheets>
    <sheet name="PPI" sheetId="1" r:id="rId1"/>
    <sheet name="Instructivo_PPI" sheetId="4" r:id="rId2"/>
  </sheets>
  <definedNames>
    <definedName name="_xlnm._FilterDatabase" localSheetId="0" hidden="1">PPI!$A$3:$O$29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19" i="1" l="1"/>
  <c r="G119" i="1"/>
  <c r="F119" i="1"/>
  <c r="E119" i="1"/>
  <c r="H107" i="1"/>
  <c r="H121" i="1" s="1"/>
  <c r="G107" i="1"/>
  <c r="G121" i="1" s="1"/>
  <c r="F107" i="1"/>
  <c r="F121" i="1" s="1"/>
  <c r="E107" i="1"/>
  <c r="E121" i="1" s="1"/>
</calcChain>
</file>

<file path=xl/sharedStrings.xml><?xml version="1.0" encoding="utf-8"?>
<sst xmlns="http://schemas.openxmlformats.org/spreadsheetml/2006/main" count="228" uniqueCount="136">
  <si>
    <t>Inversión</t>
  </si>
  <si>
    <t>Metas</t>
  </si>
  <si>
    <t>% Avance Financiero</t>
  </si>
  <si>
    <t>% Avance Metas</t>
  </si>
  <si>
    <t>Clave del Programa/ Proyecto</t>
  </si>
  <si>
    <t>Nombre</t>
  </si>
  <si>
    <t>Descripción</t>
  </si>
  <si>
    <t>UR</t>
  </si>
  <si>
    <t>Aprobado</t>
  </si>
  <si>
    <t>Modificado</t>
  </si>
  <si>
    <t>Devengado</t>
  </si>
  <si>
    <t>Programado</t>
  </si>
  <si>
    <t>Alcanzado</t>
  </si>
  <si>
    <t>Unidad de medida</t>
  </si>
  <si>
    <t>Devengado/ Aprobado</t>
  </si>
  <si>
    <t>Devengado/ Modificado</t>
  </si>
  <si>
    <t>Alcanzado/ Programado</t>
  </si>
  <si>
    <t>Alcanzado/ Modificado</t>
  </si>
  <si>
    <t>Instructivo</t>
  </si>
  <si>
    <r>
      <rPr>
        <b/>
        <sz val="8"/>
        <color indexed="8"/>
        <rFont val="Arial"/>
        <family val="2"/>
      </rPr>
      <t>CLAVE DEL PROGRAMA/ PROYECTO</t>
    </r>
    <r>
      <rPr>
        <sz val="8"/>
        <color indexed="8"/>
        <rFont val="Arial"/>
        <family val="2"/>
      </rPr>
      <t>: Clave asignada al programa/proyecto.</t>
    </r>
  </si>
  <si>
    <r>
      <rPr>
        <b/>
        <sz val="8"/>
        <color indexed="8"/>
        <rFont val="Arial"/>
        <family val="2"/>
      </rPr>
      <t>NOMBRE</t>
    </r>
    <r>
      <rPr>
        <sz val="8"/>
        <color indexed="8"/>
        <rFont val="Arial"/>
        <family val="2"/>
      </rPr>
      <t>: Nombre genérico del programa/proyecto.</t>
    </r>
  </si>
  <si>
    <r>
      <rPr>
        <b/>
        <sz val="8"/>
        <color indexed="8"/>
        <rFont val="Arial"/>
        <family val="2"/>
      </rPr>
      <t>DESCRIPCIÓN</t>
    </r>
    <r>
      <rPr>
        <sz val="8"/>
        <color indexed="8"/>
        <rFont val="Arial"/>
        <family val="2"/>
      </rPr>
      <t>: Describir el programa/proyecto.</t>
    </r>
  </si>
  <si>
    <r>
      <rPr>
        <b/>
        <sz val="8"/>
        <color indexed="8"/>
        <rFont val="Arial"/>
        <family val="2"/>
      </rPr>
      <t>UR</t>
    </r>
    <r>
      <rPr>
        <sz val="8"/>
        <color indexed="8"/>
        <rFont val="Arial"/>
        <family val="2"/>
      </rPr>
      <t>: Indicar la dependencia/entidad responsable del programa/proyecto.</t>
    </r>
  </si>
  <si>
    <r>
      <rPr>
        <b/>
        <sz val="8"/>
        <color indexed="8"/>
        <rFont val="Arial"/>
        <family val="2"/>
      </rPr>
      <t>INVERSIÓN</t>
    </r>
    <r>
      <rPr>
        <sz val="8"/>
        <color theme="1"/>
        <rFont val="Arial"/>
        <family val="2"/>
      </rPr>
      <t>: Asignaciones destinadas al programa/proyecto. (Adquisiciones, mantenimiento, estudios de inversión, Infraestructura, etc.)</t>
    </r>
  </si>
  <si>
    <r>
      <rPr>
        <b/>
        <sz val="8"/>
        <color indexed="8"/>
        <rFont val="Arial"/>
        <family val="2"/>
      </rPr>
      <t>APROBADO</t>
    </r>
    <r>
      <rPr>
        <sz val="8"/>
        <color indexed="8"/>
        <rFont val="Arial"/>
        <family val="2"/>
      </rPr>
      <t>: Refleja las asignaciones presupuestarias anuales comprometidas en el Presupuesto de Egresos.</t>
    </r>
  </si>
  <si>
    <r>
      <rPr>
        <b/>
        <sz val="8"/>
        <color indexed="8"/>
        <rFont val="Arial"/>
        <family val="2"/>
      </rPr>
      <t>MODIFICADO</t>
    </r>
    <r>
      <rPr>
        <sz val="8"/>
        <color indexed="8"/>
        <rFont val="Arial"/>
        <family val="2"/>
      </rPr>
      <t>: Es el momento que refleja la asignación presupuestaria que resulta de incorporar; en su caso, las adecuaciones presupuestarias al presupuesto aprobado.</t>
    </r>
  </si>
  <si>
    <r>
      <rPr>
        <b/>
        <sz val="8"/>
        <color indexed="8"/>
        <rFont val="Arial"/>
        <family val="2"/>
      </rPr>
      <t>DEVENGADO</t>
    </r>
    <r>
      <rPr>
        <sz val="8"/>
        <color indexed="8"/>
        <rFont val="Arial"/>
        <family val="2"/>
      </rPr>
      <t>: Este momento contable refleja el reconocimiento de una obligación de pago a favor de terceros por la recepción de conformidad de bienes, servicios y obras oportunamente contratados; así como de las obligaciones que derivan de tratados, leyes, decretos, resoluciones y sentencias definitivas.</t>
    </r>
  </si>
  <si>
    <r>
      <rPr>
        <b/>
        <sz val="8"/>
        <color indexed="8"/>
        <rFont val="Arial"/>
        <family val="2"/>
      </rPr>
      <t>METAS</t>
    </r>
    <r>
      <rPr>
        <sz val="8"/>
        <color indexed="8"/>
        <rFont val="Arial"/>
        <family val="2"/>
      </rPr>
      <t>: Nivel cuantificable anual de las metas aprobadas y modificadas.</t>
    </r>
  </si>
  <si>
    <r>
      <rPr>
        <b/>
        <sz val="8"/>
        <color indexed="8"/>
        <rFont val="Arial"/>
        <family val="2"/>
      </rPr>
      <t>META PROGRAMADA</t>
    </r>
    <r>
      <rPr>
        <sz val="8"/>
        <color indexed="8"/>
        <rFont val="Arial"/>
        <family val="2"/>
      </rPr>
      <t>: Resultado cuantificable de las acciones dirigidas hacia un fin u objetivo previamente definido y esperado en forma organizada y representativa de las asignaciones de los recursos.</t>
    </r>
  </si>
  <si>
    <r>
      <rPr>
        <b/>
        <sz val="8"/>
        <color indexed="8"/>
        <rFont val="Arial"/>
        <family val="2"/>
      </rPr>
      <t>META MODIFICADA</t>
    </r>
    <r>
      <rPr>
        <sz val="8"/>
        <color indexed="8"/>
        <rFont val="Arial"/>
        <family val="2"/>
      </rPr>
      <t xml:space="preserve">: Nivel cuantificable de las ampliaciones o reducciones de los fines u objetivos establecidos originalmente en la meta programada y que comprende las variaciones dentro del proceso programático-presupuestario. </t>
    </r>
  </si>
  <si>
    <r>
      <rPr>
        <b/>
        <sz val="8"/>
        <color indexed="8"/>
        <rFont val="Arial"/>
        <family val="2"/>
      </rPr>
      <t>META ALCANZADA</t>
    </r>
    <r>
      <rPr>
        <sz val="8"/>
        <color indexed="8"/>
        <rFont val="Arial"/>
        <family val="2"/>
      </rPr>
      <t>: Es el resultado cuantificable de los fines u objetivos realmente logrados comparados con los originalmente establecidos.</t>
    </r>
  </si>
  <si>
    <r>
      <rPr>
        <b/>
        <sz val="8"/>
        <color indexed="8"/>
        <rFont val="Arial"/>
        <family val="2"/>
      </rPr>
      <t>META UNIDAD DE MEDIDA</t>
    </r>
    <r>
      <rPr>
        <sz val="8"/>
        <color indexed="8"/>
        <rFont val="Arial"/>
        <family val="2"/>
      </rPr>
      <t>: Indicar la unidad de medida de la meta acorde al entregable.</t>
    </r>
  </si>
  <si>
    <r>
      <rPr>
        <b/>
        <sz val="8"/>
        <color indexed="8"/>
        <rFont val="Arial"/>
        <family val="2"/>
      </rPr>
      <t>% AVANCE FINANCIERO</t>
    </r>
    <r>
      <rPr>
        <sz val="8"/>
        <color indexed="8"/>
        <rFont val="Arial"/>
        <family val="2"/>
      </rPr>
      <t>: Valor absoluto y relativo que registre el gasto con relación a su meta anual correspondiente al programa, proyecto o actividad que se trate. (DOF 9-dic-09).</t>
    </r>
  </si>
  <si>
    <r>
      <rPr>
        <b/>
        <sz val="8"/>
        <color indexed="8"/>
        <rFont val="Arial"/>
        <family val="2"/>
      </rPr>
      <t>% AVANCE DE METAS</t>
    </r>
    <r>
      <rPr>
        <sz val="8"/>
        <color indexed="8"/>
        <rFont val="Arial"/>
        <family val="2"/>
      </rPr>
      <t>: Valor absoluto y relativo que registre el cumplimiento de logros u objetivos con respecto a los originalmente programados.</t>
    </r>
  </si>
  <si>
    <t>Restricción:</t>
  </si>
  <si>
    <t>Apegarse al número de columnas.</t>
  </si>
  <si>
    <t>Programas y proyectos de inversión</t>
  </si>
  <si>
    <t>Se especifican las acciones que implican erogaciones de gasto de capital destinadas tanto a obra pública en infraestructura como a la adquisición y modificación de inmuebles, adquisiciones de bienes muebles asociadas a estos programas, y rehabilitaciones que impliquen un aumento en la capacidad o vida útil de los activos de infraestructura e inmuebles.</t>
  </si>
  <si>
    <r>
      <t xml:space="preserve">Se muestra la integración de la asignación de los recursos destinados a los programas y proyectos de inversión concluidos y en proceso en un ejercicio, especificando las erogaciones de gasto de capital destinadas tanto a obra pública en infraestructura como a la adquisición y modificación de inmuebles, adquisiciones de bienes muebles asociadas a los programas, y rehabilitaciones que impliquen un aumento en la capacidad o vida útil de los activos de infraestructura e inmuebles. </t>
    </r>
    <r>
      <rPr>
        <b/>
        <vertAlign val="superscript"/>
        <sz val="9.6"/>
        <color theme="1"/>
        <rFont val="Arial"/>
        <family val="2"/>
      </rPr>
      <t>1</t>
    </r>
  </si>
  <si>
    <r>
      <rPr>
        <b/>
        <sz val="9.6"/>
        <color rgb="FFFF0000"/>
        <rFont val="Arial"/>
        <family val="2"/>
      </rPr>
      <t>Nota:</t>
    </r>
    <r>
      <rPr>
        <b/>
        <sz val="8"/>
        <color theme="1"/>
        <rFont val="Arial"/>
        <family val="2"/>
      </rPr>
      <t xml:space="preserve"> Es importante que en este reporte se incluyan todos los programas y proyectos que desde la construcción programática del presupuesto fueron clasificados por el Ente como de inversión, independientemente de las nomenclaturas asignadas.</t>
    </r>
  </si>
  <si>
    <t>_____________________________</t>
  </si>
  <si>
    <r>
      <rPr>
        <b/>
        <vertAlign val="superscript"/>
        <sz val="9.6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 Apartado “VI. Estados Presupuestarios, Financieros y Económicos a producir y sus objetivos” del Marco conceptual de Contabilidad Gubernamental</t>
    </r>
  </si>
  <si>
    <t>PROGRAMAS DE INVERSIÓN</t>
  </si>
  <si>
    <t>PROGRAMA DE INVERSIÓN DE ADQUISICIONES</t>
  </si>
  <si>
    <t>E0001</t>
  </si>
  <si>
    <t>H. AYUNTAMIENTO</t>
  </si>
  <si>
    <t>MUEBLES DE OFICINA Y ESTANTERIA</t>
  </si>
  <si>
    <t>EQUIPO DE COMPUTO Y DE TECNOLOGIAS DE LA INFORMAC</t>
  </si>
  <si>
    <t>CAMARAS FOTOGRAFICAS Y DE VIDEO</t>
  </si>
  <si>
    <t>SIST DE AIRE ACON, CALEFACC Y DE REFR INDUS Y COM</t>
  </si>
  <si>
    <t>OTROS EQUIPOS</t>
  </si>
  <si>
    <t>E0002</t>
  </si>
  <si>
    <t>SINDICATURA</t>
  </si>
  <si>
    <t>E0003</t>
  </si>
  <si>
    <t>REGIDURIA</t>
  </si>
  <si>
    <t>E0004</t>
  </si>
  <si>
    <t>COMITÉ ADQUISICIONES</t>
  </si>
  <si>
    <t>E0005</t>
  </si>
  <si>
    <t>MIGUEL HERNANDEZ ALVAREZ</t>
  </si>
  <si>
    <t>E0006</t>
  </si>
  <si>
    <t>E0007</t>
  </si>
  <si>
    <t>E0008</t>
  </si>
  <si>
    <t>TESORERIA MUNICIPAL</t>
  </si>
  <si>
    <t>E0009</t>
  </si>
  <si>
    <t>E0010</t>
  </si>
  <si>
    <t>FISCALIZACION</t>
  </si>
  <si>
    <t>E0011</t>
  </si>
  <si>
    <t>VEHICULOS Y EQUIPO TERRESTRE</t>
  </si>
  <si>
    <t>E0012</t>
  </si>
  <si>
    <t>E0014</t>
  </si>
  <si>
    <t>E0015</t>
  </si>
  <si>
    <t>PROTECCION CIVIL</t>
  </si>
  <si>
    <t>APARATOS DEPORTIVOS</t>
  </si>
  <si>
    <t>MAQUINARIA Y EQUIPO INDUSTRIAL</t>
  </si>
  <si>
    <t>EQUIPO DE COMUNICACION Y TELECOMUNICACION</t>
  </si>
  <si>
    <t>SOFTWARE</t>
  </si>
  <si>
    <t>E0016</t>
  </si>
  <si>
    <t>PANTEONES</t>
  </si>
  <si>
    <t>EQUIPOS Y APARATOS AUDIOVISUALES</t>
  </si>
  <si>
    <t>E0019</t>
  </si>
  <si>
    <t>DESARROLLO SOCIAL</t>
  </si>
  <si>
    <t>OTRO MOBILIARIO Y EQUIPO EDUCACIONAL Y RECREATIVO</t>
  </si>
  <si>
    <t>E0022</t>
  </si>
  <si>
    <t>SERVICIOS MUNICIPALES</t>
  </si>
  <si>
    <t>E0025</t>
  </si>
  <si>
    <t>RASTRO MUNICIPAL</t>
  </si>
  <si>
    <t>EQ DE GENERACION ELECTRICA, APARATOS Y ACCES ELECT</t>
  </si>
  <si>
    <t>E0026</t>
  </si>
  <si>
    <t>E0027</t>
  </si>
  <si>
    <t>E0028</t>
  </si>
  <si>
    <t>OBRAS PUBLICAS</t>
  </si>
  <si>
    <t>E0029</t>
  </si>
  <si>
    <t>INSITUTO DE LA MUJER</t>
  </si>
  <si>
    <t>EQUIPO MEDICO Y DE LABORATORIO</t>
  </si>
  <si>
    <t>INSTRUMENTAL MEDICO Y DE LABORATORIO</t>
  </si>
  <si>
    <t>E0030</t>
  </si>
  <si>
    <t>INSTITUTO MUNICIPAL DEL PLANEACION</t>
  </si>
  <si>
    <t>E0032</t>
  </si>
  <si>
    <t>ARBOLES Y PLANTAS</t>
  </si>
  <si>
    <t>E0033</t>
  </si>
  <si>
    <t>E0036</t>
  </si>
  <si>
    <t>ERNESTO VEGA ARIAS</t>
  </si>
  <si>
    <t>E0039</t>
  </si>
  <si>
    <t>INSTITUTO DE LA JUVENTUD APASENSE</t>
  </si>
  <si>
    <t>CARROCERIAS Y REMOLQUES</t>
  </si>
  <si>
    <t>E0040</t>
  </si>
  <si>
    <t>GOBIERNO PARA TODOS</t>
  </si>
  <si>
    <t>OTROS MOBILIARIOS Y EQUIPOS DE ADMINISTRACION</t>
  </si>
  <si>
    <t>E0054</t>
  </si>
  <si>
    <t>PROMOCION DEL EMPLEO EN APASEO EL GRANDE</t>
  </si>
  <si>
    <t>G0001</t>
  </si>
  <si>
    <t>COMERCIO ORDENADO Y RESPONSABLE</t>
  </si>
  <si>
    <t>G0002</t>
  </si>
  <si>
    <t>M0001</t>
  </si>
  <si>
    <t>OFICILIA MAYOR</t>
  </si>
  <si>
    <t>M0002</t>
  </si>
  <si>
    <t>FERIA SAN JUAN 2014</t>
  </si>
  <si>
    <t>M0003</t>
  </si>
  <si>
    <t>FIESTAS PATRIAS</t>
  </si>
  <si>
    <t>O0001</t>
  </si>
  <si>
    <t>CONTRALORIA MUNICIPAL</t>
  </si>
  <si>
    <t>LICENCIAS INFORMATICAS E INTELECTUALES</t>
  </si>
  <si>
    <t>P0001</t>
  </si>
  <si>
    <t>PROGRAMA MAS</t>
  </si>
  <si>
    <t>R0001</t>
  </si>
  <si>
    <t>COVID-19 CONTINGENCIA</t>
  </si>
  <si>
    <t>TOTAL PROGRAMA DE INVERSIÓN DE ADQUISICIONES</t>
  </si>
  <si>
    <t>ESTU, FORM Y EVA D PROYE PRODU NO INCL EN CONCEP A</t>
  </si>
  <si>
    <t>K0016</t>
  </si>
  <si>
    <t>INVERSION PUBLICA</t>
  </si>
  <si>
    <t>EDIFICACION NO HABITACIONAL</t>
  </si>
  <si>
    <t>DIV DE TERRENOS Y CONSTR DE OBRAS DE URBANIZACION</t>
  </si>
  <si>
    <t>TOTAL PROYECTOS DE INVERSIÓN DE INFRAESTRUCTURA</t>
  </si>
  <si>
    <t xml:space="preserve">TOTAL PROGRAMAS Y PROYECTOS DE INVERSIÓN </t>
  </si>
  <si>
    <t>“Bajo protesta de decir verdad declaramos que los Estados Financieros y sus notas, son razonablemente correctos y son responsabilidad del emisor”</t>
  </si>
  <si>
    <t>Municipio de Apaseo el Grande, Guanajuato
Programas y Proyectos de Inversión
Del 1 de Enero al 31 de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</si>
</sst>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3" x14ac:knownFonts="1">
    <font>
      <sz val="8"/>
      <color theme="1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b/>
      <vertAlign val="superscript"/>
      <sz val="9.6"/>
      <color theme="1"/>
      <name val="Arial"/>
      <family val="2"/>
    </font>
    <font>
      <sz val="8"/>
      <name val="Arial"/>
      <family val="2"/>
    </font>
    <font>
      <b/>
      <sz val="9.6"/>
      <color rgb="FFFF0000"/>
      <name val="Arial"/>
      <family val="2"/>
    </font>
    <font>
      <sz val="8"/>
      <color theme="1"/>
      <name val="Arial"/>
      <family val="2"/>
    </font>
    <font>
      <b/>
      <sz val="9"/>
      <color indexed="8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2" fillId="0" borderId="0"/>
    <xf numFmtId="44" fontId="11" fillId="0" borderId="0" applyFont="0" applyFill="0" applyBorder="0" applyAlignment="0" applyProtection="0"/>
    <xf numFmtId="9" fontId="11" fillId="0" borderId="0" applyFont="0" applyFill="0" applyBorder="0" applyAlignment="0" applyProtection="0"/>
  </cellStyleXfs>
  <cellXfs count="57">
    <xf numFmtId="0" fontId="0" fillId="0" borderId="0" xfId="0"/>
    <xf numFmtId="0" fontId="4" fillId="2" borderId="0" xfId="8" applyFont="1" applyFill="1" applyAlignment="1">
      <alignment horizontal="left" vertical="center" wrapText="1"/>
    </xf>
    <xf numFmtId="0" fontId="4" fillId="3" borderId="0" xfId="8" applyFont="1" applyFill="1" applyAlignment="1">
      <alignment horizontal="left" vertical="center" wrapText="1"/>
    </xf>
    <xf numFmtId="0" fontId="0" fillId="0" borderId="0" xfId="0" applyProtection="1">
      <protection locked="0"/>
    </xf>
    <xf numFmtId="0" fontId="0" fillId="0" borderId="0" xfId="0" applyAlignment="1">
      <alignment horizontal="left" wrapText="1" indent="1"/>
    </xf>
    <xf numFmtId="0" fontId="1" fillId="0" borderId="0" xfId="0" applyFont="1" applyAlignment="1">
      <alignment horizontal="left" wrapText="1" indent="1"/>
    </xf>
    <xf numFmtId="0" fontId="0" fillId="0" borderId="0" xfId="0" applyAlignment="1">
      <alignment wrapText="1"/>
    </xf>
    <xf numFmtId="0" fontId="7" fillId="0" borderId="0" xfId="0" applyFont="1"/>
    <xf numFmtId="0" fontId="7" fillId="0" borderId="0" xfId="0" applyFont="1" applyAlignment="1">
      <alignment horizontal="justify" wrapText="1"/>
    </xf>
    <xf numFmtId="0" fontId="4" fillId="4" borderId="6" xfId="0" applyFont="1" applyFill="1" applyBorder="1" applyAlignment="1" applyProtection="1">
      <alignment horizontal="center" wrapText="1"/>
      <protection locked="0"/>
    </xf>
    <xf numFmtId="0" fontId="4" fillId="4" borderId="1" xfId="16" applyFont="1" applyFill="1" applyBorder="1" applyAlignment="1" applyProtection="1">
      <alignment horizontal="center" vertical="top" wrapText="1"/>
      <protection locked="0"/>
    </xf>
    <xf numFmtId="0" fontId="4" fillId="4" borderId="2" xfId="0" applyFont="1" applyFill="1" applyBorder="1" applyAlignment="1" applyProtection="1">
      <alignment horizontal="center" wrapText="1"/>
      <protection locked="0"/>
    </xf>
    <xf numFmtId="0" fontId="4" fillId="4" borderId="3" xfId="0" applyFont="1" applyFill="1" applyBorder="1" applyAlignment="1" applyProtection="1">
      <alignment horizontal="center" wrapText="1"/>
      <protection locked="0"/>
    </xf>
    <xf numFmtId="0" fontId="4" fillId="4" borderId="4" xfId="0" applyFont="1" applyFill="1" applyBorder="1" applyAlignment="1" applyProtection="1">
      <alignment horizontal="center" wrapText="1"/>
      <protection locked="0"/>
    </xf>
    <xf numFmtId="0" fontId="4" fillId="4" borderId="2" xfId="0" applyFont="1" applyFill="1" applyBorder="1" applyAlignment="1" applyProtection="1">
      <alignment horizontal="left"/>
      <protection locked="0"/>
    </xf>
    <xf numFmtId="0" fontId="4" fillId="4" borderId="2" xfId="11" applyFont="1" applyFill="1" applyBorder="1" applyAlignment="1" applyProtection="1">
      <alignment horizontal="left" vertical="center"/>
      <protection locked="0"/>
    </xf>
    <xf numFmtId="0" fontId="4" fillId="4" borderId="4" xfId="11" applyFont="1" applyFill="1" applyBorder="1" applyAlignment="1" applyProtection="1">
      <alignment horizontal="center" vertical="center"/>
      <protection locked="0"/>
    </xf>
    <xf numFmtId="0" fontId="4" fillId="4" borderId="5" xfId="16" applyFont="1" applyFill="1" applyBorder="1" applyAlignment="1" applyProtection="1">
      <alignment horizontal="center" vertical="top" wrapText="1"/>
      <protection locked="0"/>
    </xf>
    <xf numFmtId="0" fontId="4" fillId="4" borderId="6" xfId="0" applyFont="1" applyFill="1" applyBorder="1" applyAlignment="1" applyProtection="1">
      <alignment horizontal="center" vertical="center" wrapText="1"/>
      <protection locked="0"/>
    </xf>
    <xf numFmtId="4" fontId="4" fillId="4" borderId="6" xfId="11" applyNumberFormat="1" applyFont="1" applyFill="1" applyBorder="1" applyAlignment="1" applyProtection="1">
      <alignment horizontal="center" vertical="center" wrapText="1"/>
      <protection locked="0"/>
    </xf>
    <xf numFmtId="0" fontId="4" fillId="4" borderId="2" xfId="0" applyFont="1" applyFill="1" applyBorder="1" applyAlignment="1" applyProtection="1">
      <alignment horizontal="centerContinuous" wrapText="1"/>
      <protection locked="0"/>
    </xf>
    <xf numFmtId="0" fontId="4" fillId="4" borderId="3" xfId="0" applyFont="1" applyFill="1" applyBorder="1" applyAlignment="1" applyProtection="1">
      <alignment horizontal="centerContinuous" wrapText="1"/>
      <protection locked="0"/>
    </xf>
    <xf numFmtId="0" fontId="4" fillId="4" borderId="4" xfId="0" applyFont="1" applyFill="1" applyBorder="1" applyAlignment="1" applyProtection="1">
      <alignment horizontal="centerContinuous" wrapText="1"/>
      <protection locked="0"/>
    </xf>
    <xf numFmtId="0" fontId="0" fillId="0" borderId="8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10" xfId="0" applyBorder="1" applyProtection="1">
      <protection locked="0"/>
    </xf>
    <xf numFmtId="0" fontId="0" fillId="0" borderId="0" xfId="0" applyBorder="1" applyProtection="1">
      <protection locked="0"/>
    </xf>
    <xf numFmtId="0" fontId="0" fillId="0" borderId="11" xfId="0" applyBorder="1" applyProtection="1">
      <protection locked="0"/>
    </xf>
    <xf numFmtId="0" fontId="9" fillId="0" borderId="10" xfId="0" applyFont="1" applyFill="1" applyBorder="1"/>
    <xf numFmtId="0" fontId="1" fillId="0" borderId="0" xfId="0" applyFont="1" applyFill="1" applyBorder="1" applyAlignment="1" applyProtection="1">
      <alignment horizontal="left" wrapText="1"/>
    </xf>
    <xf numFmtId="0" fontId="1" fillId="0" borderId="0" xfId="0" applyFont="1" applyFill="1" applyBorder="1" applyAlignment="1" applyProtection="1">
      <alignment vertical="center" wrapText="1"/>
    </xf>
    <xf numFmtId="44" fontId="1" fillId="0" borderId="0" xfId="17" applyFont="1" applyFill="1" applyBorder="1" applyAlignment="1" applyProtection="1">
      <alignment vertical="top" wrapText="1"/>
    </xf>
    <xf numFmtId="9" fontId="1" fillId="0" borderId="0" xfId="18" applyFont="1" applyFill="1" applyBorder="1" applyAlignment="1" applyProtection="1">
      <alignment horizontal="center" vertical="top" wrapText="1"/>
    </xf>
    <xf numFmtId="44" fontId="5" fillId="0" borderId="0" xfId="17" applyFont="1" applyFill="1" applyBorder="1" applyAlignment="1" applyProtection="1">
      <alignment horizontal="left" vertical="top" wrapText="1"/>
    </xf>
    <xf numFmtId="9" fontId="5" fillId="0" borderId="0" xfId="18" applyFont="1" applyFill="1" applyBorder="1" applyAlignment="1" applyProtection="1">
      <alignment horizontal="center" vertical="top" wrapText="1"/>
    </xf>
    <xf numFmtId="0" fontId="1" fillId="0" borderId="0" xfId="0" applyFont="1" applyFill="1" applyBorder="1" applyAlignment="1" applyProtection="1">
      <alignment horizontal="left" vertical="top" wrapText="1"/>
    </xf>
    <xf numFmtId="43" fontId="5" fillId="5" borderId="3" xfId="0" applyNumberFormat="1" applyFont="1" applyFill="1" applyBorder="1" applyAlignment="1" applyProtection="1">
      <alignment horizontal="right" vertical="center" wrapText="1"/>
    </xf>
    <xf numFmtId="0" fontId="0" fillId="0" borderId="3" xfId="0" applyBorder="1" applyProtection="1">
      <protection locked="0"/>
    </xf>
    <xf numFmtId="9" fontId="5" fillId="5" borderId="3" xfId="18" applyFont="1" applyFill="1" applyBorder="1" applyAlignment="1" applyProtection="1">
      <alignment horizontal="center" vertical="top" wrapText="1"/>
    </xf>
    <xf numFmtId="0" fontId="0" fillId="0" borderId="4" xfId="0" applyBorder="1" applyProtection="1">
      <protection locked="0"/>
    </xf>
    <xf numFmtId="0" fontId="1" fillId="0" borderId="12" xfId="0" applyFont="1" applyFill="1" applyBorder="1" applyAlignment="1" applyProtection="1">
      <alignment horizontal="left" vertical="top" wrapText="1"/>
    </xf>
    <xf numFmtId="0" fontId="1" fillId="6" borderId="0" xfId="0" applyFont="1" applyFill="1" applyBorder="1" applyAlignment="1" applyProtection="1">
      <alignment horizontal="left" vertical="top" wrapText="1"/>
    </xf>
    <xf numFmtId="43" fontId="5" fillId="7" borderId="3" xfId="0" applyNumberFormat="1" applyFont="1" applyFill="1" applyBorder="1" applyAlignment="1" applyProtection="1">
      <alignment horizontal="right" vertical="center" wrapText="1"/>
    </xf>
    <xf numFmtId="9" fontId="5" fillId="8" borderId="3" xfId="18" applyFont="1" applyFill="1" applyBorder="1" applyAlignment="1" applyProtection="1">
      <alignment horizontal="center" vertical="top" wrapText="1"/>
    </xf>
    <xf numFmtId="0" fontId="9" fillId="0" borderId="13" xfId="0" applyFont="1" applyBorder="1" applyProtection="1">
      <protection locked="0"/>
    </xf>
    <xf numFmtId="0" fontId="0" fillId="0" borderId="12" xfId="0" applyBorder="1" applyProtection="1">
      <protection locked="0"/>
    </xf>
    <xf numFmtId="0" fontId="2" fillId="0" borderId="12" xfId="0" applyFont="1" applyBorder="1"/>
    <xf numFmtId="0" fontId="0" fillId="0" borderId="14" xfId="0" applyBorder="1" applyProtection="1">
      <protection locked="0"/>
    </xf>
    <xf numFmtId="0" fontId="9" fillId="0" borderId="0" xfId="0" applyFont="1" applyProtection="1">
      <protection locked="0"/>
    </xf>
    <xf numFmtId="0" fontId="5" fillId="7" borderId="2" xfId="0" applyFont="1" applyFill="1" applyBorder="1" applyAlignment="1" applyProtection="1">
      <alignment horizontal="center" vertical="center" wrapText="1"/>
    </xf>
    <xf numFmtId="0" fontId="5" fillId="7" borderId="3" xfId="0" applyFont="1" applyFill="1" applyBorder="1" applyAlignment="1" applyProtection="1">
      <alignment horizontal="center" vertical="center" wrapText="1"/>
    </xf>
    <xf numFmtId="0" fontId="4" fillId="4" borderId="6" xfId="0" applyFont="1" applyFill="1" applyBorder="1" applyAlignment="1" applyProtection="1">
      <alignment horizontal="center" wrapText="1"/>
      <protection locked="0"/>
    </xf>
    <xf numFmtId="0" fontId="12" fillId="0" borderId="7" xfId="0" applyFont="1" applyFill="1" applyBorder="1" applyAlignment="1" applyProtection="1">
      <alignment horizontal="left" vertical="center" wrapText="1"/>
    </xf>
    <xf numFmtId="0" fontId="12" fillId="0" borderId="8" xfId="0" applyFont="1" applyFill="1" applyBorder="1" applyAlignment="1" applyProtection="1">
      <alignment horizontal="left" vertical="center" wrapText="1"/>
    </xf>
    <xf numFmtId="0" fontId="12" fillId="0" borderId="0" xfId="0" applyFont="1" applyFill="1" applyBorder="1" applyAlignment="1" applyProtection="1">
      <alignment horizontal="left" vertical="center" wrapText="1"/>
    </xf>
    <xf numFmtId="0" fontId="5" fillId="5" borderId="2" xfId="0" applyFont="1" applyFill="1" applyBorder="1" applyAlignment="1" applyProtection="1">
      <alignment horizontal="center" vertical="center" wrapText="1"/>
    </xf>
    <xf numFmtId="0" fontId="5" fillId="5" borderId="3" xfId="0" applyFont="1" applyFill="1" applyBorder="1" applyAlignment="1" applyProtection="1">
      <alignment horizontal="center" vertical="center" wrapText="1"/>
    </xf>
  </cellXfs>
  <cellStyles count="19">
    <cellStyle name="Euro" xfId="1"/>
    <cellStyle name="Millares 2" xfId="2"/>
    <cellStyle name="Millares 2 2" xfId="3"/>
    <cellStyle name="Millares 2 3" xfId="4"/>
    <cellStyle name="Millares 3" xfId="5"/>
    <cellStyle name="Moneda" xfId="17" builtinId="4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_141008Reportes Cuadros Institucionales-sectorialesADV" xfId="16"/>
    <cellStyle name="Porcentaje" xfId="18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3"/>
  <sheetViews>
    <sheetView showGridLines="0" tabSelected="1" zoomScaleNormal="100" workbookViewId="0">
      <selection activeCell="C6" sqref="C6"/>
    </sheetView>
  </sheetViews>
  <sheetFormatPr baseColWidth="10" defaultColWidth="12" defaultRowHeight="11.25" x14ac:dyDescent="0.2"/>
  <cols>
    <col min="1" max="1" width="19.83203125" style="3" customWidth="1"/>
    <col min="2" max="2" width="26.33203125" style="3" bestFit="1" customWidth="1"/>
    <col min="3" max="3" width="35.33203125" style="3" bestFit="1" customWidth="1"/>
    <col min="4" max="5" width="15.5" style="3" bestFit="1" customWidth="1"/>
    <col min="6" max="6" width="16.5" style="3" bestFit="1" customWidth="1"/>
    <col min="7" max="7" width="16.6640625" style="3" bestFit="1" customWidth="1"/>
    <col min="8" max="11" width="13.33203125" style="3" customWidth="1"/>
    <col min="12" max="15" width="11.83203125" style="3" customWidth="1"/>
    <col min="16" max="16384" width="12" style="3"/>
  </cols>
  <sheetData>
    <row r="1" spans="1:15" customFormat="1" ht="35.1" customHeight="1" x14ac:dyDescent="0.2">
      <c r="A1" s="51" t="s">
        <v>135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</row>
    <row r="2" spans="1:15" customFormat="1" ht="12.75" customHeight="1" x14ac:dyDescent="0.2">
      <c r="A2" s="10"/>
      <c r="B2" s="10"/>
      <c r="C2" s="10"/>
      <c r="D2" s="10"/>
      <c r="E2" s="11"/>
      <c r="F2" s="12" t="s">
        <v>0</v>
      </c>
      <c r="G2" s="13"/>
      <c r="H2" s="20"/>
      <c r="I2" s="21" t="s">
        <v>1</v>
      </c>
      <c r="J2" s="21"/>
      <c r="K2" s="22"/>
      <c r="L2" s="14" t="s">
        <v>2</v>
      </c>
      <c r="M2" s="13"/>
      <c r="N2" s="15" t="s">
        <v>3</v>
      </c>
      <c r="O2" s="16"/>
    </row>
    <row r="3" spans="1:15" customFormat="1" ht="21.95" customHeight="1" x14ac:dyDescent="0.2">
      <c r="A3" s="17" t="s">
        <v>4</v>
      </c>
      <c r="B3" s="17" t="s">
        <v>5</v>
      </c>
      <c r="C3" s="17" t="s">
        <v>6</v>
      </c>
      <c r="D3" s="17" t="s">
        <v>7</v>
      </c>
      <c r="E3" s="18" t="s">
        <v>8</v>
      </c>
      <c r="F3" s="18" t="s">
        <v>9</v>
      </c>
      <c r="G3" s="18" t="s">
        <v>10</v>
      </c>
      <c r="H3" s="18" t="s">
        <v>11</v>
      </c>
      <c r="I3" s="18" t="s">
        <v>9</v>
      </c>
      <c r="J3" s="18" t="s">
        <v>12</v>
      </c>
      <c r="K3" s="18" t="s">
        <v>13</v>
      </c>
      <c r="L3" s="9" t="s">
        <v>14</v>
      </c>
      <c r="M3" s="9" t="s">
        <v>15</v>
      </c>
      <c r="N3" s="19" t="s">
        <v>16</v>
      </c>
      <c r="O3" s="19" t="s">
        <v>17</v>
      </c>
    </row>
    <row r="4" spans="1:15" ht="12" customHeight="1" x14ac:dyDescent="0.2">
      <c r="A4" s="52" t="s">
        <v>42</v>
      </c>
      <c r="B4" s="53"/>
      <c r="C4" s="5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4"/>
    </row>
    <row r="5" spans="1:15" ht="12" customHeight="1" x14ac:dyDescent="0.2">
      <c r="A5" s="25"/>
      <c r="B5" s="54" t="s">
        <v>43</v>
      </c>
      <c r="C5" s="54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7"/>
    </row>
    <row r="6" spans="1:15" x14ac:dyDescent="0.2">
      <c r="A6" s="25"/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7"/>
    </row>
    <row r="7" spans="1:15" x14ac:dyDescent="0.2">
      <c r="A7" s="28" t="s">
        <v>44</v>
      </c>
      <c r="B7" s="29" t="s">
        <v>45</v>
      </c>
      <c r="C7" s="30" t="s">
        <v>46</v>
      </c>
      <c r="D7" s="26"/>
      <c r="E7" s="31">
        <v>19646.55</v>
      </c>
      <c r="F7" s="31">
        <v>248646.55</v>
      </c>
      <c r="G7" s="31">
        <v>5851.39</v>
      </c>
      <c r="H7" s="31"/>
      <c r="I7" s="26"/>
      <c r="J7" s="26"/>
      <c r="K7" s="26"/>
      <c r="L7" s="32">
        <v>0</v>
      </c>
      <c r="M7" s="32">
        <v>0</v>
      </c>
      <c r="N7" s="26"/>
      <c r="O7" s="27"/>
    </row>
    <row r="8" spans="1:15" ht="22.5" x14ac:dyDescent="0.2">
      <c r="A8" s="28"/>
      <c r="B8" s="29"/>
      <c r="C8" s="30" t="s">
        <v>47</v>
      </c>
      <c r="D8" s="26"/>
      <c r="E8" s="31">
        <v>18118.490000000002</v>
      </c>
      <c r="F8" s="31">
        <v>8118.49</v>
      </c>
      <c r="G8" s="31">
        <v>6200</v>
      </c>
      <c r="H8" s="31"/>
      <c r="I8" s="26"/>
      <c r="J8" s="26"/>
      <c r="K8" s="26"/>
      <c r="L8" s="32">
        <v>0</v>
      </c>
      <c r="M8" s="32">
        <v>0</v>
      </c>
      <c r="N8" s="26"/>
      <c r="O8" s="27"/>
    </row>
    <row r="9" spans="1:15" x14ac:dyDescent="0.2">
      <c r="A9" s="28"/>
      <c r="B9" s="29"/>
      <c r="C9" s="30" t="s">
        <v>48</v>
      </c>
      <c r="D9" s="26"/>
      <c r="E9" s="31">
        <v>16372.13</v>
      </c>
      <c r="F9" s="31">
        <v>6372.13</v>
      </c>
      <c r="G9" s="31">
        <v>0</v>
      </c>
      <c r="H9" s="31"/>
      <c r="I9" s="26"/>
      <c r="J9" s="26"/>
      <c r="K9" s="26"/>
      <c r="L9" s="32">
        <v>0</v>
      </c>
      <c r="M9" s="32">
        <v>0</v>
      </c>
      <c r="N9" s="26"/>
      <c r="O9" s="27"/>
    </row>
    <row r="10" spans="1:15" ht="22.5" x14ac:dyDescent="0.2">
      <c r="A10" s="28"/>
      <c r="B10" s="29"/>
      <c r="C10" s="30" t="s">
        <v>49</v>
      </c>
      <c r="D10" s="26"/>
      <c r="E10" s="31">
        <v>77494.73</v>
      </c>
      <c r="F10" s="31">
        <v>21494.73</v>
      </c>
      <c r="G10" s="31">
        <v>0</v>
      </c>
      <c r="H10" s="31"/>
      <c r="I10" s="26"/>
      <c r="J10" s="26"/>
      <c r="K10" s="26"/>
      <c r="L10" s="32">
        <v>0</v>
      </c>
      <c r="M10" s="32">
        <v>0</v>
      </c>
      <c r="N10" s="26"/>
      <c r="O10" s="27"/>
    </row>
    <row r="11" spans="1:15" x14ac:dyDescent="0.2">
      <c r="A11" s="28"/>
      <c r="B11" s="29"/>
      <c r="C11" s="30" t="s">
        <v>50</v>
      </c>
      <c r="D11" s="26"/>
      <c r="E11" s="31">
        <v>147349.13</v>
      </c>
      <c r="F11" s="31">
        <v>107349.13</v>
      </c>
      <c r="G11" s="31">
        <v>0</v>
      </c>
      <c r="H11" s="31"/>
      <c r="I11" s="26"/>
      <c r="J11" s="26"/>
      <c r="K11" s="26"/>
      <c r="L11" s="32">
        <v>0</v>
      </c>
      <c r="M11" s="32">
        <v>0</v>
      </c>
      <c r="N11" s="26"/>
      <c r="O11" s="27"/>
    </row>
    <row r="12" spans="1:15" x14ac:dyDescent="0.2">
      <c r="A12" s="28" t="s">
        <v>51</v>
      </c>
      <c r="B12" s="29" t="s">
        <v>52</v>
      </c>
      <c r="C12" s="30" t="s">
        <v>46</v>
      </c>
      <c r="D12" s="26"/>
      <c r="E12" s="31">
        <v>2860.54</v>
      </c>
      <c r="F12" s="31">
        <v>2860.54</v>
      </c>
      <c r="G12" s="31">
        <v>0</v>
      </c>
      <c r="H12" s="31"/>
      <c r="I12" s="26"/>
      <c r="J12" s="26"/>
      <c r="K12" s="26"/>
      <c r="L12" s="32">
        <v>0</v>
      </c>
      <c r="M12" s="32">
        <v>0</v>
      </c>
      <c r="N12" s="26"/>
      <c r="O12" s="27"/>
    </row>
    <row r="13" spans="1:15" ht="22.5" x14ac:dyDescent="0.2">
      <c r="A13" s="28"/>
      <c r="B13" s="29"/>
      <c r="C13" s="30" t="s">
        <v>47</v>
      </c>
      <c r="D13" s="26"/>
      <c r="E13" s="31">
        <v>3820.16</v>
      </c>
      <c r="F13" s="31">
        <v>12820.16</v>
      </c>
      <c r="G13" s="31">
        <v>10495</v>
      </c>
      <c r="H13" s="31"/>
      <c r="I13" s="26"/>
      <c r="J13" s="26"/>
      <c r="K13" s="26"/>
      <c r="L13" s="32">
        <v>2.7472671301725584</v>
      </c>
      <c r="M13" s="32">
        <v>0.81863252876719173</v>
      </c>
      <c r="N13" s="26"/>
      <c r="O13" s="27"/>
    </row>
    <row r="14" spans="1:15" x14ac:dyDescent="0.2">
      <c r="A14" s="28"/>
      <c r="B14" s="29"/>
      <c r="C14" s="30"/>
      <c r="D14" s="26"/>
      <c r="E14" s="31"/>
      <c r="F14" s="31">
        <v>10000</v>
      </c>
      <c r="G14" s="31">
        <v>0</v>
      </c>
      <c r="H14" s="31"/>
      <c r="I14" s="26"/>
      <c r="J14" s="26"/>
      <c r="K14" s="26"/>
      <c r="L14" s="32">
        <v>0</v>
      </c>
      <c r="M14" s="32">
        <v>0</v>
      </c>
      <c r="N14" s="26"/>
      <c r="O14" s="27"/>
    </row>
    <row r="15" spans="1:15" x14ac:dyDescent="0.2">
      <c r="A15" s="28" t="s">
        <v>53</v>
      </c>
      <c r="B15" s="29" t="s">
        <v>54</v>
      </c>
      <c r="C15" s="30" t="s">
        <v>46</v>
      </c>
      <c r="D15" s="26"/>
      <c r="E15" s="31">
        <v>3084.02</v>
      </c>
      <c r="F15" s="31">
        <v>1084.02</v>
      </c>
      <c r="G15" s="31">
        <v>0</v>
      </c>
      <c r="H15" s="31"/>
      <c r="I15" s="26"/>
      <c r="J15" s="26"/>
      <c r="K15" s="26"/>
      <c r="L15" s="32">
        <v>0</v>
      </c>
      <c r="M15" s="32">
        <v>0</v>
      </c>
      <c r="N15" s="26"/>
      <c r="O15" s="27"/>
    </row>
    <row r="16" spans="1:15" x14ac:dyDescent="0.2">
      <c r="A16" s="28" t="s">
        <v>55</v>
      </c>
      <c r="B16" s="29" t="s">
        <v>56</v>
      </c>
      <c r="C16" s="30" t="s">
        <v>46</v>
      </c>
      <c r="D16" s="26"/>
      <c r="E16" s="31">
        <v>3084.02</v>
      </c>
      <c r="F16" s="31">
        <v>84.02</v>
      </c>
      <c r="G16" s="31">
        <v>0</v>
      </c>
      <c r="H16" s="31"/>
      <c r="I16" s="26"/>
      <c r="J16" s="26"/>
      <c r="K16" s="26"/>
      <c r="L16" s="32">
        <v>0</v>
      </c>
      <c r="M16" s="32">
        <v>0</v>
      </c>
      <c r="N16" s="26"/>
      <c r="O16" s="27"/>
    </row>
    <row r="17" spans="1:15" ht="22.5" x14ac:dyDescent="0.2">
      <c r="A17" s="28" t="s">
        <v>57</v>
      </c>
      <c r="B17" s="29" t="s">
        <v>58</v>
      </c>
      <c r="C17" s="30" t="s">
        <v>46</v>
      </c>
      <c r="D17" s="26"/>
      <c r="E17" s="31">
        <v>3084.02</v>
      </c>
      <c r="F17" s="31">
        <v>84.02</v>
      </c>
      <c r="G17" s="31">
        <v>0</v>
      </c>
      <c r="H17" s="31"/>
      <c r="I17" s="26"/>
      <c r="J17" s="26"/>
      <c r="K17" s="26"/>
      <c r="L17" s="32">
        <v>0</v>
      </c>
      <c r="M17" s="32">
        <v>0</v>
      </c>
      <c r="N17" s="26"/>
      <c r="O17" s="27"/>
    </row>
    <row r="18" spans="1:15" ht="22.5" x14ac:dyDescent="0.2">
      <c r="A18" s="28" t="s">
        <v>59</v>
      </c>
      <c r="B18" s="29" t="s">
        <v>58</v>
      </c>
      <c r="C18" s="30" t="s">
        <v>46</v>
      </c>
      <c r="D18" s="26"/>
      <c r="E18" s="31">
        <v>3084.02</v>
      </c>
      <c r="F18" s="31">
        <v>84.02</v>
      </c>
      <c r="G18" s="31">
        <v>0</v>
      </c>
      <c r="H18" s="31"/>
      <c r="I18" s="26"/>
      <c r="J18" s="26"/>
      <c r="K18" s="26"/>
      <c r="L18" s="32">
        <v>0</v>
      </c>
      <c r="M18" s="32">
        <v>0</v>
      </c>
      <c r="N18" s="26"/>
      <c r="O18" s="27"/>
    </row>
    <row r="19" spans="1:15" ht="22.5" x14ac:dyDescent="0.2">
      <c r="A19" s="28" t="s">
        <v>60</v>
      </c>
      <c r="B19" s="29" t="s">
        <v>58</v>
      </c>
      <c r="C19" s="30" t="s">
        <v>46</v>
      </c>
      <c r="D19" s="26"/>
      <c r="E19" s="31">
        <v>3084.02</v>
      </c>
      <c r="F19" s="31">
        <v>0.02</v>
      </c>
      <c r="G19" s="31">
        <v>0</v>
      </c>
      <c r="H19" s="31"/>
      <c r="I19" s="26"/>
      <c r="J19" s="26"/>
      <c r="K19" s="26"/>
      <c r="L19" s="32">
        <v>0</v>
      </c>
      <c r="M19" s="32">
        <v>0</v>
      </c>
      <c r="N19" s="26"/>
      <c r="O19" s="27"/>
    </row>
    <row r="20" spans="1:15" x14ac:dyDescent="0.2">
      <c r="A20" s="28" t="s">
        <v>61</v>
      </c>
      <c r="B20" s="29" t="s">
        <v>62</v>
      </c>
      <c r="C20" s="30" t="s">
        <v>46</v>
      </c>
      <c r="D20" s="26"/>
      <c r="E20" s="31">
        <v>3084.02</v>
      </c>
      <c r="F20" s="31">
        <v>84.02</v>
      </c>
      <c r="G20" s="31">
        <v>0</v>
      </c>
      <c r="H20" s="31"/>
      <c r="I20" s="26"/>
      <c r="J20" s="26"/>
      <c r="K20" s="26"/>
      <c r="L20" s="32">
        <v>0</v>
      </c>
      <c r="M20" s="32">
        <v>0</v>
      </c>
      <c r="N20" s="26"/>
      <c r="O20" s="27"/>
    </row>
    <row r="21" spans="1:15" ht="22.5" x14ac:dyDescent="0.2">
      <c r="A21" s="28" t="s">
        <v>63</v>
      </c>
      <c r="B21" s="29" t="s">
        <v>58</v>
      </c>
      <c r="C21" s="30" t="s">
        <v>46</v>
      </c>
      <c r="D21" s="26"/>
      <c r="E21" s="31">
        <v>3084.02</v>
      </c>
      <c r="F21" s="31">
        <v>84.02</v>
      </c>
      <c r="G21" s="31">
        <v>0</v>
      </c>
      <c r="H21" s="31"/>
      <c r="I21" s="26"/>
      <c r="J21" s="26"/>
      <c r="K21" s="26"/>
      <c r="L21" s="32">
        <v>0</v>
      </c>
      <c r="M21" s="32">
        <v>0</v>
      </c>
      <c r="N21" s="26"/>
      <c r="O21" s="27"/>
    </row>
    <row r="22" spans="1:15" x14ac:dyDescent="0.2">
      <c r="A22" s="28" t="s">
        <v>64</v>
      </c>
      <c r="B22" s="29" t="s">
        <v>65</v>
      </c>
      <c r="C22" s="30" t="s">
        <v>46</v>
      </c>
      <c r="D22" s="26"/>
      <c r="E22" s="31">
        <v>3084.02</v>
      </c>
      <c r="F22" s="31">
        <v>3084.02</v>
      </c>
      <c r="G22" s="31">
        <v>0</v>
      </c>
      <c r="H22" s="31"/>
      <c r="I22" s="26"/>
      <c r="J22" s="26"/>
      <c r="K22" s="26"/>
      <c r="L22" s="32">
        <v>0</v>
      </c>
      <c r="M22" s="32">
        <v>0</v>
      </c>
      <c r="N22" s="26"/>
      <c r="O22" s="27"/>
    </row>
    <row r="23" spans="1:15" ht="22.5" x14ac:dyDescent="0.2">
      <c r="A23" s="28" t="s">
        <v>66</v>
      </c>
      <c r="B23" s="29" t="s">
        <v>58</v>
      </c>
      <c r="C23" s="30" t="s">
        <v>46</v>
      </c>
      <c r="D23" s="26"/>
      <c r="E23" s="31">
        <v>17345.72</v>
      </c>
      <c r="F23" s="31">
        <v>17345.72</v>
      </c>
      <c r="G23" s="31">
        <v>0</v>
      </c>
      <c r="H23" s="31"/>
      <c r="I23" s="26"/>
      <c r="J23" s="26"/>
      <c r="K23" s="26"/>
      <c r="L23" s="32">
        <v>0</v>
      </c>
      <c r="M23" s="32">
        <v>0</v>
      </c>
      <c r="N23" s="26"/>
      <c r="O23" s="27"/>
    </row>
    <row r="24" spans="1:15" x14ac:dyDescent="0.2">
      <c r="A24" s="28"/>
      <c r="B24" s="29"/>
      <c r="C24" s="30" t="s">
        <v>67</v>
      </c>
      <c r="D24" s="26"/>
      <c r="E24" s="31">
        <v>0</v>
      </c>
      <c r="F24" s="31">
        <v>590000</v>
      </c>
      <c r="G24" s="31">
        <v>574900</v>
      </c>
      <c r="H24" s="31"/>
      <c r="I24" s="26"/>
      <c r="J24" s="26"/>
      <c r="K24" s="26"/>
      <c r="L24" s="32">
        <v>0</v>
      </c>
      <c r="M24" s="32">
        <v>0.97440677966101696</v>
      </c>
      <c r="N24" s="26"/>
      <c r="O24" s="27"/>
    </row>
    <row r="25" spans="1:15" ht="22.5" x14ac:dyDescent="0.2">
      <c r="A25" s="28" t="s">
        <v>68</v>
      </c>
      <c r="B25" s="29" t="s">
        <v>58</v>
      </c>
      <c r="C25" s="30" t="s">
        <v>46</v>
      </c>
      <c r="D25" s="26"/>
      <c r="E25" s="31">
        <v>10203.66</v>
      </c>
      <c r="F25" s="31">
        <v>10203.66</v>
      </c>
      <c r="G25" s="31">
        <v>0</v>
      </c>
      <c r="H25" s="31"/>
      <c r="I25" s="26"/>
      <c r="J25" s="26"/>
      <c r="K25" s="26"/>
      <c r="L25" s="32">
        <v>0</v>
      </c>
      <c r="M25" s="32">
        <v>0</v>
      </c>
      <c r="N25" s="26"/>
      <c r="O25" s="27"/>
    </row>
    <row r="26" spans="1:15" ht="22.5" x14ac:dyDescent="0.2">
      <c r="A26" s="28"/>
      <c r="B26" s="29"/>
      <c r="C26" s="30" t="s">
        <v>47</v>
      </c>
      <c r="D26" s="26"/>
      <c r="E26" s="31">
        <v>21829.5</v>
      </c>
      <c r="F26" s="31">
        <v>176829.5</v>
      </c>
      <c r="G26" s="31">
        <v>136991.43</v>
      </c>
      <c r="H26" s="31"/>
      <c r="I26" s="26"/>
      <c r="J26" s="26"/>
      <c r="K26" s="26"/>
      <c r="L26" s="32">
        <v>4.9012318193270579</v>
      </c>
      <c r="M26" s="32">
        <v>0.60505424717029688</v>
      </c>
      <c r="N26" s="26"/>
      <c r="O26" s="27"/>
    </row>
    <row r="27" spans="1:15" ht="22.5" x14ac:dyDescent="0.2">
      <c r="A27" s="28" t="s">
        <v>69</v>
      </c>
      <c r="B27" s="29" t="s">
        <v>58</v>
      </c>
      <c r="C27" s="30" t="s">
        <v>47</v>
      </c>
      <c r="D27" s="26"/>
      <c r="E27" s="31">
        <v>0</v>
      </c>
      <c r="F27" s="31">
        <v>38640.33</v>
      </c>
      <c r="G27" s="31">
        <v>37822</v>
      </c>
      <c r="H27" s="31"/>
      <c r="I27" s="26"/>
      <c r="J27" s="26"/>
      <c r="K27" s="26"/>
      <c r="L27" s="32">
        <v>0</v>
      </c>
      <c r="M27" s="32">
        <v>0.79209468449156617</v>
      </c>
      <c r="N27" s="26"/>
      <c r="O27" s="27"/>
    </row>
    <row r="28" spans="1:15" x14ac:dyDescent="0.2">
      <c r="A28" s="28" t="s">
        <v>70</v>
      </c>
      <c r="B28" s="29" t="s">
        <v>71</v>
      </c>
      <c r="C28" s="30" t="s">
        <v>46</v>
      </c>
      <c r="D28" s="26"/>
      <c r="E28" s="31">
        <v>16372.13</v>
      </c>
      <c r="F28" s="31">
        <v>256946.67</v>
      </c>
      <c r="G28" s="31">
        <v>206026.54</v>
      </c>
      <c r="H28" s="31"/>
      <c r="I28" s="26"/>
      <c r="J28" s="26"/>
      <c r="K28" s="26"/>
      <c r="L28" s="32">
        <v>4.0173147904396069</v>
      </c>
      <c r="M28" s="32">
        <v>0.255975296352352</v>
      </c>
      <c r="N28" s="26"/>
      <c r="O28" s="27"/>
    </row>
    <row r="29" spans="1:15" ht="22.5" x14ac:dyDescent="0.2">
      <c r="A29" s="28"/>
      <c r="B29" s="29"/>
      <c r="C29" s="30" t="s">
        <v>47</v>
      </c>
      <c r="D29" s="26"/>
      <c r="E29" s="31">
        <v>10914.75</v>
      </c>
      <c r="F29" s="31">
        <v>54914.75</v>
      </c>
      <c r="G29" s="31">
        <v>53058.400000000001</v>
      </c>
      <c r="H29" s="31"/>
      <c r="I29" s="26"/>
      <c r="J29" s="26"/>
      <c r="K29" s="26"/>
      <c r="L29" s="32">
        <v>0.73863350053826249</v>
      </c>
      <c r="M29" s="32">
        <v>0.14680937270951794</v>
      </c>
      <c r="N29" s="26"/>
      <c r="O29" s="27"/>
    </row>
    <row r="30" spans="1:15" x14ac:dyDescent="0.2">
      <c r="A30" s="28"/>
      <c r="B30" s="29"/>
      <c r="C30" s="30" t="s">
        <v>72</v>
      </c>
      <c r="D30" s="26"/>
      <c r="E30" s="31">
        <v>31652.78</v>
      </c>
      <c r="F30" s="31">
        <v>652.78</v>
      </c>
      <c r="G30" s="31">
        <v>0</v>
      </c>
      <c r="H30" s="31"/>
      <c r="I30" s="26"/>
      <c r="J30" s="26"/>
      <c r="K30" s="26"/>
      <c r="L30" s="32">
        <v>0</v>
      </c>
      <c r="M30" s="32">
        <v>0</v>
      </c>
      <c r="N30" s="26"/>
      <c r="O30" s="27"/>
    </row>
    <row r="31" spans="1:15" x14ac:dyDescent="0.2">
      <c r="A31" s="28"/>
      <c r="B31" s="29"/>
      <c r="C31" s="30" t="s">
        <v>73</v>
      </c>
      <c r="D31" s="26"/>
      <c r="E31" s="31">
        <v>2073.8000000000002</v>
      </c>
      <c r="F31" s="31">
        <v>73.8</v>
      </c>
      <c r="G31" s="31">
        <v>0</v>
      </c>
      <c r="H31" s="31"/>
      <c r="I31" s="26"/>
      <c r="J31" s="26"/>
      <c r="K31" s="26"/>
      <c r="L31" s="32">
        <v>0</v>
      </c>
      <c r="M31" s="32">
        <v>0</v>
      </c>
      <c r="N31" s="26"/>
      <c r="O31" s="27"/>
    </row>
    <row r="32" spans="1:15" ht="22.5" x14ac:dyDescent="0.2">
      <c r="A32" s="28"/>
      <c r="B32" s="29"/>
      <c r="C32" s="30" t="s">
        <v>49</v>
      </c>
      <c r="D32" s="26"/>
      <c r="E32" s="31">
        <v>0</v>
      </c>
      <c r="F32" s="31">
        <v>131000</v>
      </c>
      <c r="G32" s="31">
        <v>130924.98</v>
      </c>
      <c r="H32" s="31"/>
      <c r="I32" s="26"/>
      <c r="J32" s="26"/>
      <c r="K32" s="26"/>
      <c r="L32" s="32">
        <v>0</v>
      </c>
      <c r="M32" s="32">
        <v>0.45801511450381682</v>
      </c>
      <c r="N32" s="26"/>
      <c r="O32" s="27"/>
    </row>
    <row r="33" spans="1:15" ht="22.5" x14ac:dyDescent="0.2">
      <c r="A33" s="28"/>
      <c r="B33" s="29"/>
      <c r="C33" s="30" t="s">
        <v>74</v>
      </c>
      <c r="D33" s="26"/>
      <c r="E33" s="31">
        <v>2182.9499999999998</v>
      </c>
      <c r="F33" s="31">
        <v>182.95</v>
      </c>
      <c r="G33" s="31">
        <v>0</v>
      </c>
      <c r="H33" s="31"/>
      <c r="I33" s="26"/>
      <c r="J33" s="26"/>
      <c r="K33" s="26"/>
      <c r="L33" s="32">
        <v>0</v>
      </c>
      <c r="M33" s="32">
        <v>0</v>
      </c>
      <c r="N33" s="26"/>
      <c r="O33" s="27"/>
    </row>
    <row r="34" spans="1:15" x14ac:dyDescent="0.2">
      <c r="A34" s="28"/>
      <c r="B34" s="29"/>
      <c r="C34" s="30" t="s">
        <v>75</v>
      </c>
      <c r="D34" s="26"/>
      <c r="E34" s="31">
        <v>1091.48</v>
      </c>
      <c r="F34" s="31">
        <v>91.48</v>
      </c>
      <c r="G34" s="31">
        <v>0</v>
      </c>
      <c r="H34" s="31"/>
      <c r="I34" s="26"/>
      <c r="J34" s="26"/>
      <c r="K34" s="26"/>
      <c r="L34" s="32">
        <v>0</v>
      </c>
      <c r="M34" s="32">
        <v>0</v>
      </c>
      <c r="N34" s="26"/>
      <c r="O34" s="27"/>
    </row>
    <row r="35" spans="1:15" x14ac:dyDescent="0.2">
      <c r="A35" s="28" t="s">
        <v>76</v>
      </c>
      <c r="B35" s="29" t="s">
        <v>77</v>
      </c>
      <c r="C35" s="30" t="s">
        <v>46</v>
      </c>
      <c r="D35" s="26"/>
      <c r="E35" s="31">
        <v>0</v>
      </c>
      <c r="F35" s="31">
        <v>0</v>
      </c>
      <c r="G35" s="31">
        <v>0</v>
      </c>
      <c r="H35" s="31"/>
      <c r="I35" s="26"/>
      <c r="J35" s="26"/>
      <c r="K35" s="26"/>
      <c r="L35" s="32">
        <v>0</v>
      </c>
      <c r="M35" s="32">
        <v>0</v>
      </c>
      <c r="N35" s="26"/>
      <c r="O35" s="27"/>
    </row>
    <row r="36" spans="1:15" ht="22.5" x14ac:dyDescent="0.2">
      <c r="A36" s="28"/>
      <c r="B36" s="29"/>
      <c r="C36" s="30" t="s">
        <v>47</v>
      </c>
      <c r="D36" s="26"/>
      <c r="E36" s="31">
        <v>0</v>
      </c>
      <c r="F36" s="31">
        <v>16970.8</v>
      </c>
      <c r="G36" s="31">
        <v>16970.8</v>
      </c>
      <c r="H36" s="31"/>
      <c r="I36" s="26"/>
      <c r="J36" s="26"/>
      <c r="K36" s="26"/>
      <c r="L36" s="32">
        <v>0</v>
      </c>
      <c r="M36" s="32">
        <v>0</v>
      </c>
      <c r="N36" s="26"/>
      <c r="O36" s="27"/>
    </row>
    <row r="37" spans="1:15" ht="22.5" x14ac:dyDescent="0.2">
      <c r="A37" s="28"/>
      <c r="B37" s="29"/>
      <c r="C37" s="30" t="s">
        <v>78</v>
      </c>
      <c r="D37" s="26"/>
      <c r="E37" s="31">
        <v>0</v>
      </c>
      <c r="F37" s="31">
        <v>49068</v>
      </c>
      <c r="G37" s="31">
        <v>49068</v>
      </c>
      <c r="H37" s="31"/>
      <c r="I37" s="26"/>
      <c r="J37" s="26"/>
      <c r="K37" s="26"/>
      <c r="L37" s="32">
        <v>0</v>
      </c>
      <c r="M37" s="32">
        <v>0</v>
      </c>
      <c r="N37" s="26"/>
      <c r="O37" s="27"/>
    </row>
    <row r="38" spans="1:15" x14ac:dyDescent="0.2">
      <c r="A38" s="28"/>
      <c r="B38" s="29"/>
      <c r="C38" s="30" t="s">
        <v>48</v>
      </c>
      <c r="D38" s="26"/>
      <c r="E38" s="31">
        <v>17572.75</v>
      </c>
      <c r="F38" s="31">
        <v>12832.75</v>
      </c>
      <c r="G38" s="31">
        <v>12760</v>
      </c>
      <c r="H38" s="31"/>
      <c r="I38" s="26"/>
      <c r="J38" s="26"/>
      <c r="K38" s="26"/>
      <c r="L38" s="32">
        <v>0</v>
      </c>
      <c r="M38" s="32">
        <v>0</v>
      </c>
      <c r="N38" s="26"/>
      <c r="O38" s="27"/>
    </row>
    <row r="39" spans="1:15" ht="22.5" x14ac:dyDescent="0.2">
      <c r="A39" s="28" t="s">
        <v>79</v>
      </c>
      <c r="B39" s="29" t="s">
        <v>80</v>
      </c>
      <c r="C39" s="30" t="s">
        <v>47</v>
      </c>
      <c r="D39" s="26"/>
      <c r="E39" s="31">
        <v>1473.5</v>
      </c>
      <c r="F39" s="31">
        <v>30165.34</v>
      </c>
      <c r="G39" s="31">
        <v>18096</v>
      </c>
      <c r="H39" s="31"/>
      <c r="I39" s="26"/>
      <c r="J39" s="26"/>
      <c r="K39" s="26"/>
      <c r="L39" s="32">
        <v>12.280963691890058</v>
      </c>
      <c r="M39" s="32">
        <v>0.59989378538415283</v>
      </c>
      <c r="N39" s="26"/>
      <c r="O39" s="27"/>
    </row>
    <row r="40" spans="1:15" ht="22.5" x14ac:dyDescent="0.2">
      <c r="A40" s="28"/>
      <c r="B40" s="29"/>
      <c r="C40" s="30" t="s">
        <v>78</v>
      </c>
      <c r="D40" s="26"/>
      <c r="E40" s="31">
        <v>6548.85</v>
      </c>
      <c r="F40" s="31">
        <v>6548.85</v>
      </c>
      <c r="G40" s="31">
        <v>0</v>
      </c>
      <c r="H40" s="31"/>
      <c r="I40" s="26"/>
      <c r="J40" s="26"/>
      <c r="K40" s="26"/>
      <c r="L40" s="32">
        <v>0</v>
      </c>
      <c r="M40" s="32">
        <v>0</v>
      </c>
      <c r="N40" s="26"/>
      <c r="O40" s="27"/>
    </row>
    <row r="41" spans="1:15" ht="22.5" x14ac:dyDescent="0.2">
      <c r="A41" s="28"/>
      <c r="B41" s="29"/>
      <c r="C41" s="30" t="s">
        <v>81</v>
      </c>
      <c r="D41" s="26"/>
      <c r="E41" s="31">
        <v>0</v>
      </c>
      <c r="F41" s="31">
        <v>2000</v>
      </c>
      <c r="G41" s="31">
        <v>0</v>
      </c>
      <c r="H41" s="31"/>
      <c r="I41" s="26"/>
      <c r="J41" s="26"/>
      <c r="K41" s="26"/>
      <c r="L41" s="32">
        <v>0</v>
      </c>
      <c r="M41" s="32">
        <v>0</v>
      </c>
      <c r="N41" s="26"/>
      <c r="O41" s="27"/>
    </row>
    <row r="42" spans="1:15" ht="22.5" x14ac:dyDescent="0.2">
      <c r="A42" s="28" t="s">
        <v>82</v>
      </c>
      <c r="B42" s="29" t="s">
        <v>83</v>
      </c>
      <c r="C42" s="30" t="s">
        <v>47</v>
      </c>
      <c r="D42" s="26"/>
      <c r="E42" s="31">
        <v>59485.39</v>
      </c>
      <c r="F42" s="31">
        <v>75775.39</v>
      </c>
      <c r="G42" s="31">
        <v>0</v>
      </c>
      <c r="H42" s="31"/>
      <c r="I42" s="26"/>
      <c r="J42" s="26"/>
      <c r="K42" s="26"/>
      <c r="L42" s="32">
        <v>1.266235289034837</v>
      </c>
      <c r="M42" s="32">
        <v>0.99402325741906439</v>
      </c>
      <c r="N42" s="26"/>
      <c r="O42" s="27"/>
    </row>
    <row r="43" spans="1:15" ht="22.5" x14ac:dyDescent="0.2">
      <c r="A43" s="28"/>
      <c r="B43" s="29"/>
      <c r="C43" s="30" t="s">
        <v>81</v>
      </c>
      <c r="D43" s="26"/>
      <c r="E43" s="31">
        <v>5457.38</v>
      </c>
      <c r="F43" s="31">
        <v>457.38</v>
      </c>
      <c r="G43" s="31">
        <v>0</v>
      </c>
      <c r="H43" s="31"/>
      <c r="I43" s="26"/>
      <c r="J43" s="26"/>
      <c r="K43" s="26"/>
      <c r="L43" s="32">
        <v>0</v>
      </c>
      <c r="M43" s="32">
        <v>0</v>
      </c>
      <c r="N43" s="26"/>
      <c r="O43" s="27"/>
    </row>
    <row r="44" spans="1:15" x14ac:dyDescent="0.2">
      <c r="A44" s="28" t="s">
        <v>84</v>
      </c>
      <c r="B44" s="29" t="s">
        <v>85</v>
      </c>
      <c r="C44" s="30" t="s">
        <v>46</v>
      </c>
      <c r="D44" s="26"/>
      <c r="E44" s="31">
        <v>40500</v>
      </c>
      <c r="F44" s="31">
        <v>24910.76</v>
      </c>
      <c r="G44" s="31">
        <v>24910.76</v>
      </c>
      <c r="H44" s="31"/>
      <c r="I44" s="26"/>
      <c r="J44" s="26"/>
      <c r="K44" s="26"/>
      <c r="L44" s="32">
        <v>0.61508049382716046</v>
      </c>
      <c r="M44" s="32">
        <v>1</v>
      </c>
      <c r="N44" s="26"/>
      <c r="O44" s="27"/>
    </row>
    <row r="45" spans="1:15" ht="22.5" x14ac:dyDescent="0.2">
      <c r="A45" s="28"/>
      <c r="B45" s="29"/>
      <c r="C45" s="30" t="s">
        <v>47</v>
      </c>
      <c r="D45" s="26"/>
      <c r="E45" s="31">
        <v>40000</v>
      </c>
      <c r="F45" s="31">
        <v>75087.960000000006</v>
      </c>
      <c r="G45" s="31">
        <v>40287.96</v>
      </c>
      <c r="H45" s="31"/>
      <c r="I45" s="26"/>
      <c r="J45" s="26"/>
      <c r="K45" s="26"/>
      <c r="L45" s="32">
        <v>1.8771990000000001</v>
      </c>
      <c r="M45" s="32">
        <v>1</v>
      </c>
      <c r="N45" s="26"/>
      <c r="O45" s="27"/>
    </row>
    <row r="46" spans="1:15" ht="22.5" x14ac:dyDescent="0.2">
      <c r="A46" s="28"/>
      <c r="B46" s="29"/>
      <c r="C46" s="30" t="s">
        <v>49</v>
      </c>
      <c r="D46" s="26"/>
      <c r="E46" s="31">
        <v>0</v>
      </c>
      <c r="F46" s="31">
        <v>32610.62</v>
      </c>
      <c r="G46" s="31">
        <v>32610.62</v>
      </c>
      <c r="H46" s="31"/>
      <c r="I46" s="26"/>
      <c r="J46" s="26"/>
      <c r="K46" s="26"/>
      <c r="L46" s="32">
        <v>0</v>
      </c>
      <c r="M46" s="32">
        <v>0</v>
      </c>
      <c r="N46" s="26"/>
      <c r="O46" s="27"/>
    </row>
    <row r="47" spans="1:15" ht="22.5" x14ac:dyDescent="0.2">
      <c r="A47" s="28"/>
      <c r="B47" s="29"/>
      <c r="C47" s="30" t="s">
        <v>86</v>
      </c>
      <c r="D47" s="26"/>
      <c r="E47" s="31">
        <v>0</v>
      </c>
      <c r="F47" s="31">
        <v>36000</v>
      </c>
      <c r="G47" s="31">
        <v>18000</v>
      </c>
      <c r="H47" s="31"/>
      <c r="I47" s="26"/>
      <c r="J47" s="26"/>
      <c r="K47" s="26"/>
      <c r="L47" s="32">
        <v>0</v>
      </c>
      <c r="M47" s="32">
        <v>0</v>
      </c>
      <c r="N47" s="26"/>
      <c r="O47" s="27"/>
    </row>
    <row r="48" spans="1:15" x14ac:dyDescent="0.2">
      <c r="A48" s="28"/>
      <c r="B48" s="29"/>
      <c r="C48" s="30"/>
      <c r="D48" s="26"/>
      <c r="E48" s="31"/>
      <c r="F48" s="31">
        <v>0</v>
      </c>
      <c r="G48" s="31">
        <v>0</v>
      </c>
      <c r="H48" s="31"/>
      <c r="I48" s="26"/>
      <c r="J48" s="26"/>
      <c r="K48" s="26"/>
      <c r="L48" s="32">
        <v>0</v>
      </c>
      <c r="M48" s="32">
        <v>0</v>
      </c>
      <c r="N48" s="26"/>
      <c r="O48" s="27"/>
    </row>
    <row r="49" spans="1:15" x14ac:dyDescent="0.2">
      <c r="A49" s="28"/>
      <c r="B49" s="29"/>
      <c r="C49" s="30" t="s">
        <v>50</v>
      </c>
      <c r="D49" s="26"/>
      <c r="E49" s="31">
        <v>9050</v>
      </c>
      <c r="F49" s="31">
        <v>13982.18</v>
      </c>
      <c r="G49" s="31">
        <v>13982.18</v>
      </c>
      <c r="H49" s="31"/>
      <c r="I49" s="26"/>
      <c r="J49" s="26"/>
      <c r="K49" s="26"/>
      <c r="L49" s="32">
        <v>1.5449922651933703</v>
      </c>
      <c r="M49" s="32">
        <v>1</v>
      </c>
      <c r="N49" s="26"/>
      <c r="O49" s="27"/>
    </row>
    <row r="50" spans="1:15" x14ac:dyDescent="0.2">
      <c r="A50" s="28" t="s">
        <v>87</v>
      </c>
      <c r="B50" s="29" t="s">
        <v>77</v>
      </c>
      <c r="C50" s="30" t="s">
        <v>46</v>
      </c>
      <c r="D50" s="26"/>
      <c r="E50" s="31">
        <v>0</v>
      </c>
      <c r="F50" s="31">
        <v>30000</v>
      </c>
      <c r="G50" s="31">
        <v>0</v>
      </c>
      <c r="H50" s="31"/>
      <c r="I50" s="26"/>
      <c r="J50" s="26"/>
      <c r="K50" s="26"/>
      <c r="L50" s="32">
        <v>0</v>
      </c>
      <c r="M50" s="32">
        <v>0</v>
      </c>
      <c r="N50" s="26"/>
      <c r="O50" s="27"/>
    </row>
    <row r="51" spans="1:15" ht="22.5" x14ac:dyDescent="0.2">
      <c r="A51" s="28"/>
      <c r="B51" s="29"/>
      <c r="C51" s="30" t="s">
        <v>47</v>
      </c>
      <c r="D51" s="26"/>
      <c r="E51" s="31">
        <v>17671.5</v>
      </c>
      <c r="F51" s="31">
        <v>65000</v>
      </c>
      <c r="G51" s="31">
        <v>64997.120000000003</v>
      </c>
      <c r="H51" s="31"/>
      <c r="I51" s="26"/>
      <c r="J51" s="26"/>
      <c r="K51" s="26"/>
      <c r="L51" s="32">
        <v>3.6780759980759981</v>
      </c>
      <c r="M51" s="32">
        <v>0.99995569230769232</v>
      </c>
      <c r="N51" s="26"/>
      <c r="O51" s="27"/>
    </row>
    <row r="52" spans="1:15" x14ac:dyDescent="0.2">
      <c r="A52" s="28"/>
      <c r="B52" s="29"/>
      <c r="C52" s="30"/>
      <c r="D52" s="26"/>
      <c r="E52" s="31"/>
      <c r="F52" s="31">
        <v>33000</v>
      </c>
      <c r="G52" s="31">
        <v>0</v>
      </c>
      <c r="H52" s="31"/>
      <c r="I52" s="26"/>
      <c r="J52" s="26"/>
      <c r="K52" s="26"/>
      <c r="L52" s="32">
        <v>0</v>
      </c>
      <c r="M52" s="32">
        <v>0</v>
      </c>
      <c r="N52" s="26"/>
      <c r="O52" s="27"/>
    </row>
    <row r="53" spans="1:15" x14ac:dyDescent="0.2">
      <c r="A53" s="28"/>
      <c r="B53" s="29"/>
      <c r="C53" s="30" t="s">
        <v>50</v>
      </c>
      <c r="D53" s="26"/>
      <c r="E53" s="31">
        <v>62370</v>
      </c>
      <c r="F53" s="31">
        <v>109501.68</v>
      </c>
      <c r="G53" s="31">
        <v>109501.68</v>
      </c>
      <c r="H53" s="31"/>
      <c r="I53" s="26"/>
      <c r="J53" s="26"/>
      <c r="K53" s="26"/>
      <c r="L53" s="32">
        <v>1.7556786916786915</v>
      </c>
      <c r="M53" s="32">
        <v>1</v>
      </c>
      <c r="N53" s="26"/>
      <c r="O53" s="27"/>
    </row>
    <row r="54" spans="1:15" ht="22.5" x14ac:dyDescent="0.2">
      <c r="A54" s="28" t="s">
        <v>88</v>
      </c>
      <c r="B54" s="29" t="s">
        <v>58</v>
      </c>
      <c r="C54" s="30" t="s">
        <v>46</v>
      </c>
      <c r="D54" s="26"/>
      <c r="E54" s="31">
        <v>16372.13</v>
      </c>
      <c r="F54" s="31">
        <v>10372.129999999999</v>
      </c>
      <c r="G54" s="31">
        <v>0</v>
      </c>
      <c r="H54" s="31"/>
      <c r="I54" s="26"/>
      <c r="J54" s="26"/>
      <c r="K54" s="26"/>
      <c r="L54" s="32">
        <v>0</v>
      </c>
      <c r="M54" s="32">
        <v>0</v>
      </c>
      <c r="N54" s="26"/>
      <c r="O54" s="27"/>
    </row>
    <row r="55" spans="1:15" ht="22.5" x14ac:dyDescent="0.2">
      <c r="A55" s="28"/>
      <c r="B55" s="29"/>
      <c r="C55" s="30" t="s">
        <v>47</v>
      </c>
      <c r="D55" s="26"/>
      <c r="E55" s="31">
        <v>40384.58</v>
      </c>
      <c r="F55" s="31">
        <v>210274.58</v>
      </c>
      <c r="G55" s="31">
        <v>170969.59</v>
      </c>
      <c r="H55" s="31"/>
      <c r="I55" s="26"/>
      <c r="J55" s="26"/>
      <c r="K55" s="26"/>
      <c r="L55" s="32">
        <v>4.2335364141461911</v>
      </c>
      <c r="M55" s="32">
        <v>0.81307778619745674</v>
      </c>
      <c r="N55" s="26"/>
      <c r="O55" s="27"/>
    </row>
    <row r="56" spans="1:15" ht="22.5" x14ac:dyDescent="0.2">
      <c r="A56" s="28" t="s">
        <v>89</v>
      </c>
      <c r="B56" s="29" t="s">
        <v>90</v>
      </c>
      <c r="C56" s="30" t="s">
        <v>47</v>
      </c>
      <c r="D56" s="26"/>
      <c r="E56" s="31">
        <v>36170.379999999997</v>
      </c>
      <c r="F56" s="31">
        <v>21170.38</v>
      </c>
      <c r="G56" s="31">
        <v>19952</v>
      </c>
      <c r="H56" s="31"/>
      <c r="I56" s="26"/>
      <c r="J56" s="26"/>
      <c r="K56" s="26"/>
      <c r="L56" s="32">
        <v>0.5516115672547538</v>
      </c>
      <c r="M56" s="32">
        <v>0.94244883653481892</v>
      </c>
      <c r="N56" s="26"/>
      <c r="O56" s="27"/>
    </row>
    <row r="57" spans="1:15" x14ac:dyDescent="0.2">
      <c r="A57" s="28" t="s">
        <v>91</v>
      </c>
      <c r="B57" s="29" t="s">
        <v>92</v>
      </c>
      <c r="C57" s="30" t="s">
        <v>46</v>
      </c>
      <c r="D57" s="26"/>
      <c r="E57" s="31">
        <v>0</v>
      </c>
      <c r="F57" s="31">
        <v>377892</v>
      </c>
      <c r="G57" s="31">
        <v>0</v>
      </c>
      <c r="H57" s="31"/>
      <c r="I57" s="26"/>
      <c r="J57" s="26"/>
      <c r="K57" s="26"/>
      <c r="L57" s="32">
        <v>0</v>
      </c>
      <c r="M57" s="32">
        <v>0</v>
      </c>
      <c r="N57" s="26"/>
      <c r="O57" s="27"/>
    </row>
    <row r="58" spans="1:15" ht="22.5" x14ac:dyDescent="0.2">
      <c r="A58" s="28"/>
      <c r="B58" s="29"/>
      <c r="C58" s="30" t="s">
        <v>47</v>
      </c>
      <c r="D58" s="26"/>
      <c r="E58" s="31">
        <v>61345.88</v>
      </c>
      <c r="F58" s="31">
        <v>58345.88</v>
      </c>
      <c r="G58" s="31">
        <v>58000</v>
      </c>
      <c r="H58" s="31"/>
      <c r="I58" s="26"/>
      <c r="J58" s="26"/>
      <c r="K58" s="26"/>
      <c r="L58" s="32">
        <v>0.94545876593505551</v>
      </c>
      <c r="M58" s="32">
        <v>0.99407190362027276</v>
      </c>
      <c r="N58" s="26"/>
      <c r="O58" s="27"/>
    </row>
    <row r="59" spans="1:15" x14ac:dyDescent="0.2">
      <c r="A59" s="28"/>
      <c r="B59" s="29"/>
      <c r="C59" s="30" t="s">
        <v>93</v>
      </c>
      <c r="D59" s="26"/>
      <c r="E59" s="31">
        <v>0</v>
      </c>
      <c r="F59" s="31">
        <v>76230</v>
      </c>
      <c r="G59" s="31">
        <v>76229.399999999994</v>
      </c>
      <c r="H59" s="31"/>
      <c r="I59" s="26"/>
      <c r="J59" s="26"/>
      <c r="K59" s="26"/>
      <c r="L59" s="32">
        <v>0</v>
      </c>
      <c r="M59" s="32">
        <v>0</v>
      </c>
      <c r="N59" s="26"/>
      <c r="O59" s="27"/>
    </row>
    <row r="60" spans="1:15" ht="22.5" x14ac:dyDescent="0.2">
      <c r="A60" s="28"/>
      <c r="B60" s="29"/>
      <c r="C60" s="30" t="s">
        <v>94</v>
      </c>
      <c r="D60" s="26"/>
      <c r="E60" s="31">
        <v>0</v>
      </c>
      <c r="F60" s="31">
        <v>95486</v>
      </c>
      <c r="G60" s="31">
        <v>0</v>
      </c>
      <c r="H60" s="31"/>
      <c r="I60" s="26"/>
      <c r="J60" s="26"/>
      <c r="K60" s="26"/>
      <c r="L60" s="32">
        <v>0</v>
      </c>
      <c r="M60" s="32">
        <v>0</v>
      </c>
      <c r="N60" s="26"/>
      <c r="O60" s="27"/>
    </row>
    <row r="61" spans="1:15" x14ac:dyDescent="0.2">
      <c r="A61" s="28"/>
      <c r="B61" s="29"/>
      <c r="C61" s="30" t="s">
        <v>50</v>
      </c>
      <c r="D61" s="26"/>
      <c r="E61" s="31">
        <v>21829.5</v>
      </c>
      <c r="F61" s="31">
        <v>16829.5</v>
      </c>
      <c r="G61" s="31">
        <v>0</v>
      </c>
      <c r="H61" s="31"/>
      <c r="I61" s="26"/>
      <c r="J61" s="26"/>
      <c r="K61" s="26"/>
      <c r="L61" s="32">
        <v>0</v>
      </c>
      <c r="M61" s="32">
        <v>0</v>
      </c>
      <c r="N61" s="26"/>
      <c r="O61" s="27"/>
    </row>
    <row r="62" spans="1:15" ht="22.5" x14ac:dyDescent="0.2">
      <c r="A62" s="28" t="s">
        <v>95</v>
      </c>
      <c r="B62" s="29" t="s">
        <v>96</v>
      </c>
      <c r="C62" s="30" t="s">
        <v>46</v>
      </c>
      <c r="D62" s="26"/>
      <c r="E62" s="31">
        <v>10914.75</v>
      </c>
      <c r="F62" s="31">
        <v>10914.75</v>
      </c>
      <c r="G62" s="31">
        <v>4174.87</v>
      </c>
      <c r="H62" s="31"/>
      <c r="I62" s="26"/>
      <c r="J62" s="26"/>
      <c r="K62" s="26"/>
      <c r="L62" s="32">
        <v>0.38249799583132915</v>
      </c>
      <c r="M62" s="32">
        <v>0.38249799583132915</v>
      </c>
      <c r="N62" s="26"/>
      <c r="O62" s="27"/>
    </row>
    <row r="63" spans="1:15" ht="22.5" x14ac:dyDescent="0.2">
      <c r="A63" s="28"/>
      <c r="B63" s="29"/>
      <c r="C63" s="30" t="s">
        <v>47</v>
      </c>
      <c r="D63" s="26"/>
      <c r="E63" s="31">
        <v>38201.629999999997</v>
      </c>
      <c r="F63" s="31">
        <v>38201.629999999997</v>
      </c>
      <c r="G63" s="31">
        <v>0</v>
      </c>
      <c r="H63" s="31"/>
      <c r="I63" s="26"/>
      <c r="J63" s="26"/>
      <c r="K63" s="26"/>
      <c r="L63" s="32">
        <v>0.45547794688341836</v>
      </c>
      <c r="M63" s="32">
        <v>0.45547794688341836</v>
      </c>
      <c r="N63" s="26"/>
      <c r="O63" s="27"/>
    </row>
    <row r="64" spans="1:15" x14ac:dyDescent="0.2">
      <c r="A64" s="28"/>
      <c r="B64" s="29"/>
      <c r="C64" s="30"/>
      <c r="D64" s="26"/>
      <c r="E64" s="31"/>
      <c r="F64" s="31">
        <v>17200</v>
      </c>
      <c r="G64" s="31">
        <v>17168.86</v>
      </c>
      <c r="H64" s="31"/>
      <c r="I64" s="26"/>
      <c r="J64" s="26"/>
      <c r="K64" s="26"/>
      <c r="L64" s="32">
        <v>0</v>
      </c>
      <c r="M64" s="32">
        <v>0.99818953488372097</v>
      </c>
      <c r="N64" s="26"/>
      <c r="O64" s="27"/>
    </row>
    <row r="65" spans="1:15" ht="22.5" x14ac:dyDescent="0.2">
      <c r="A65" s="28" t="s">
        <v>97</v>
      </c>
      <c r="B65" s="29" t="s">
        <v>58</v>
      </c>
      <c r="C65" s="30" t="s">
        <v>98</v>
      </c>
      <c r="D65" s="26"/>
      <c r="E65" s="31">
        <v>13621.61</v>
      </c>
      <c r="F65" s="31">
        <v>21.61</v>
      </c>
      <c r="G65" s="31">
        <v>0</v>
      </c>
      <c r="H65" s="31"/>
      <c r="I65" s="26"/>
      <c r="J65" s="26"/>
      <c r="K65" s="26"/>
      <c r="L65" s="32">
        <v>0</v>
      </c>
      <c r="M65" s="32">
        <v>0</v>
      </c>
      <c r="N65" s="26"/>
      <c r="O65" s="27"/>
    </row>
    <row r="66" spans="1:15" ht="22.5" x14ac:dyDescent="0.2">
      <c r="A66" s="28" t="s">
        <v>99</v>
      </c>
      <c r="B66" s="29" t="s">
        <v>58</v>
      </c>
      <c r="C66" s="30" t="s">
        <v>46</v>
      </c>
      <c r="D66" s="26"/>
      <c r="E66" s="31">
        <v>0</v>
      </c>
      <c r="F66" s="31">
        <v>65000</v>
      </c>
      <c r="G66" s="31">
        <v>0</v>
      </c>
      <c r="H66" s="31"/>
      <c r="I66" s="26"/>
      <c r="J66" s="26"/>
      <c r="K66" s="26"/>
      <c r="L66" s="32">
        <v>0</v>
      </c>
      <c r="M66" s="32">
        <v>0.38785384615384616</v>
      </c>
      <c r="N66" s="26"/>
      <c r="O66" s="27"/>
    </row>
    <row r="67" spans="1:15" ht="22.5" x14ac:dyDescent="0.2">
      <c r="A67" s="28"/>
      <c r="B67" s="29"/>
      <c r="C67" s="30" t="s">
        <v>47</v>
      </c>
      <c r="D67" s="26"/>
      <c r="E67" s="31">
        <v>0</v>
      </c>
      <c r="F67" s="31">
        <v>80000</v>
      </c>
      <c r="G67" s="31">
        <v>10324</v>
      </c>
      <c r="H67" s="31"/>
      <c r="I67" s="26"/>
      <c r="J67" s="26"/>
      <c r="K67" s="26"/>
      <c r="L67" s="32">
        <v>0</v>
      </c>
      <c r="M67" s="32">
        <v>0.167719125</v>
      </c>
      <c r="N67" s="26"/>
      <c r="O67" s="27"/>
    </row>
    <row r="68" spans="1:15" x14ac:dyDescent="0.2">
      <c r="A68" s="28"/>
      <c r="B68" s="29"/>
      <c r="C68" s="30" t="s">
        <v>67</v>
      </c>
      <c r="D68" s="26"/>
      <c r="E68" s="31">
        <v>0</v>
      </c>
      <c r="F68" s="31">
        <v>0</v>
      </c>
      <c r="G68" s="31">
        <v>0</v>
      </c>
      <c r="H68" s="31"/>
      <c r="I68" s="26"/>
      <c r="J68" s="26"/>
      <c r="K68" s="26"/>
      <c r="L68" s="32">
        <v>0</v>
      </c>
      <c r="M68" s="32">
        <v>0</v>
      </c>
      <c r="N68" s="26"/>
      <c r="O68" s="27"/>
    </row>
    <row r="69" spans="1:15" x14ac:dyDescent="0.2">
      <c r="A69" s="28"/>
      <c r="B69" s="29"/>
      <c r="C69" s="30" t="s">
        <v>50</v>
      </c>
      <c r="D69" s="26"/>
      <c r="E69" s="31">
        <v>60000</v>
      </c>
      <c r="F69" s="31">
        <v>390371.3</v>
      </c>
      <c r="G69" s="31">
        <v>168785.8</v>
      </c>
      <c r="H69" s="31"/>
      <c r="I69" s="26"/>
      <c r="J69" s="26"/>
      <c r="K69" s="26"/>
      <c r="L69" s="32">
        <v>4.7128216666666667</v>
      </c>
      <c r="M69" s="32">
        <v>0.7243598594466345</v>
      </c>
      <c r="N69" s="26"/>
      <c r="O69" s="27"/>
    </row>
    <row r="70" spans="1:15" x14ac:dyDescent="0.2">
      <c r="A70" s="28" t="s">
        <v>100</v>
      </c>
      <c r="B70" s="29" t="s">
        <v>101</v>
      </c>
      <c r="C70" s="30" t="s">
        <v>50</v>
      </c>
      <c r="D70" s="26"/>
      <c r="E70" s="31">
        <v>13000</v>
      </c>
      <c r="F70" s="31">
        <v>0</v>
      </c>
      <c r="G70" s="31">
        <v>0</v>
      </c>
      <c r="H70" s="31"/>
      <c r="I70" s="26"/>
      <c r="J70" s="26"/>
      <c r="K70" s="26"/>
      <c r="L70" s="32">
        <v>0</v>
      </c>
      <c r="M70" s="32">
        <v>0</v>
      </c>
      <c r="N70" s="26"/>
      <c r="O70" s="27"/>
    </row>
    <row r="71" spans="1:15" ht="22.5" x14ac:dyDescent="0.2">
      <c r="A71" s="28" t="s">
        <v>102</v>
      </c>
      <c r="B71" s="29" t="s">
        <v>103</v>
      </c>
      <c r="C71" s="30" t="s">
        <v>47</v>
      </c>
      <c r="D71" s="26"/>
      <c r="E71" s="31">
        <v>56756.7</v>
      </c>
      <c r="F71" s="31">
        <v>221569.05</v>
      </c>
      <c r="G71" s="31">
        <v>221569.05</v>
      </c>
      <c r="H71" s="31"/>
      <c r="I71" s="26"/>
      <c r="J71" s="26"/>
      <c r="K71" s="26"/>
      <c r="L71" s="32">
        <v>3.9038395466966898</v>
      </c>
      <c r="M71" s="32">
        <v>1</v>
      </c>
      <c r="N71" s="26"/>
      <c r="O71" s="27"/>
    </row>
    <row r="72" spans="1:15" x14ac:dyDescent="0.2">
      <c r="A72" s="28"/>
      <c r="B72" s="29"/>
      <c r="C72" s="30" t="s">
        <v>48</v>
      </c>
      <c r="D72" s="26"/>
      <c r="E72" s="31">
        <v>0</v>
      </c>
      <c r="F72" s="31">
        <v>51380.99</v>
      </c>
      <c r="G72" s="31">
        <v>45690.49</v>
      </c>
      <c r="H72" s="31"/>
      <c r="I72" s="26"/>
      <c r="J72" s="26"/>
      <c r="K72" s="26"/>
      <c r="L72" s="32">
        <v>0</v>
      </c>
      <c r="M72" s="32">
        <v>0.88924892260736899</v>
      </c>
      <c r="N72" s="26"/>
      <c r="O72" s="27"/>
    </row>
    <row r="73" spans="1:15" x14ac:dyDescent="0.2">
      <c r="A73" s="28"/>
      <c r="B73" s="29"/>
      <c r="C73" s="30"/>
      <c r="D73" s="26"/>
      <c r="E73" s="31">
        <v>0</v>
      </c>
      <c r="F73" s="31">
        <v>156600</v>
      </c>
      <c r="G73" s="31">
        <v>156600</v>
      </c>
      <c r="H73" s="31"/>
      <c r="I73" s="26"/>
      <c r="J73" s="26"/>
      <c r="K73" s="26"/>
      <c r="L73" s="32">
        <v>0</v>
      </c>
      <c r="M73" s="32">
        <v>0</v>
      </c>
      <c r="N73" s="26"/>
      <c r="O73" s="27"/>
    </row>
    <row r="74" spans="1:15" x14ac:dyDescent="0.2">
      <c r="A74" s="28"/>
      <c r="B74" s="29"/>
      <c r="C74" s="30" t="s">
        <v>104</v>
      </c>
      <c r="D74" s="26"/>
      <c r="E74" s="31">
        <v>0</v>
      </c>
      <c r="F74" s="31">
        <v>88160</v>
      </c>
      <c r="G74" s="31">
        <v>0</v>
      </c>
      <c r="H74" s="31"/>
      <c r="I74" s="26"/>
      <c r="J74" s="26"/>
      <c r="K74" s="26"/>
      <c r="L74" s="32">
        <v>0</v>
      </c>
      <c r="M74" s="32">
        <v>1</v>
      </c>
      <c r="N74" s="26"/>
      <c r="O74" s="27"/>
    </row>
    <row r="75" spans="1:15" x14ac:dyDescent="0.2">
      <c r="A75" s="28"/>
      <c r="B75" s="29"/>
      <c r="C75" s="30" t="s">
        <v>50</v>
      </c>
      <c r="D75" s="26"/>
      <c r="E75" s="31">
        <v>76403.25</v>
      </c>
      <c r="F75" s="31">
        <v>165742.34</v>
      </c>
      <c r="G75" s="31">
        <v>106597.81</v>
      </c>
      <c r="H75" s="31"/>
      <c r="I75" s="26"/>
      <c r="J75" s="26"/>
      <c r="K75" s="26"/>
      <c r="L75" s="32">
        <v>1.6526968420845973</v>
      </c>
      <c r="M75" s="32">
        <v>0.76185366997955983</v>
      </c>
      <c r="N75" s="26"/>
      <c r="O75" s="27"/>
    </row>
    <row r="76" spans="1:15" ht="22.5" x14ac:dyDescent="0.2">
      <c r="A76" s="28" t="s">
        <v>105</v>
      </c>
      <c r="B76" s="29" t="s">
        <v>106</v>
      </c>
      <c r="C76" s="30" t="s">
        <v>47</v>
      </c>
      <c r="D76" s="26"/>
      <c r="E76" s="31">
        <v>545.74</v>
      </c>
      <c r="F76" s="31">
        <v>0.74</v>
      </c>
      <c r="G76" s="31">
        <v>0</v>
      </c>
      <c r="H76" s="31"/>
      <c r="I76" s="26"/>
      <c r="J76" s="26"/>
      <c r="K76" s="26"/>
      <c r="L76" s="32">
        <v>0</v>
      </c>
      <c r="M76" s="32">
        <v>0</v>
      </c>
      <c r="N76" s="26"/>
      <c r="O76" s="27"/>
    </row>
    <row r="77" spans="1:15" ht="22.5" x14ac:dyDescent="0.2">
      <c r="A77" s="28"/>
      <c r="B77" s="29"/>
      <c r="C77" s="30" t="s">
        <v>107</v>
      </c>
      <c r="D77" s="26"/>
      <c r="E77" s="31">
        <v>0</v>
      </c>
      <c r="F77" s="31">
        <v>53000</v>
      </c>
      <c r="G77" s="31">
        <v>52838</v>
      </c>
      <c r="H77" s="31"/>
      <c r="I77" s="26"/>
      <c r="J77" s="26"/>
      <c r="K77" s="26"/>
      <c r="L77" s="32">
        <v>0</v>
      </c>
      <c r="M77" s="32">
        <v>0.99694339622641515</v>
      </c>
      <c r="N77" s="26"/>
      <c r="O77" s="27"/>
    </row>
    <row r="78" spans="1:15" ht="22.5" x14ac:dyDescent="0.2">
      <c r="A78" s="28"/>
      <c r="B78" s="29"/>
      <c r="C78" s="30" t="s">
        <v>78</v>
      </c>
      <c r="D78" s="26"/>
      <c r="E78" s="31">
        <v>0</v>
      </c>
      <c r="F78" s="31">
        <v>23000</v>
      </c>
      <c r="G78" s="31">
        <v>0</v>
      </c>
      <c r="H78" s="31"/>
      <c r="I78" s="26"/>
      <c r="J78" s="26"/>
      <c r="K78" s="26"/>
      <c r="L78" s="32">
        <v>0</v>
      </c>
      <c r="M78" s="32">
        <v>0</v>
      </c>
      <c r="N78" s="26"/>
      <c r="O78" s="27"/>
    </row>
    <row r="79" spans="1:15" x14ac:dyDescent="0.2">
      <c r="A79" s="28"/>
      <c r="B79" s="29"/>
      <c r="C79" s="30" t="s">
        <v>48</v>
      </c>
      <c r="D79" s="26"/>
      <c r="E79" s="31">
        <v>0</v>
      </c>
      <c r="F79" s="31">
        <v>62117.31</v>
      </c>
      <c r="G79" s="31">
        <v>60108.58</v>
      </c>
      <c r="H79" s="31"/>
      <c r="I79" s="26"/>
      <c r="J79" s="26"/>
      <c r="K79" s="26"/>
      <c r="L79" s="32">
        <v>0</v>
      </c>
      <c r="M79" s="32">
        <v>0.96766231506161493</v>
      </c>
      <c r="N79" s="26"/>
      <c r="O79" s="27"/>
    </row>
    <row r="80" spans="1:15" ht="22.5" x14ac:dyDescent="0.2">
      <c r="A80" s="28"/>
      <c r="B80" s="29"/>
      <c r="C80" s="30" t="s">
        <v>49</v>
      </c>
      <c r="D80" s="26"/>
      <c r="E80" s="31">
        <v>16372.13</v>
      </c>
      <c r="F80" s="31">
        <v>0.13</v>
      </c>
      <c r="G80" s="31">
        <v>0</v>
      </c>
      <c r="H80" s="31"/>
      <c r="I80" s="26"/>
      <c r="J80" s="26"/>
      <c r="K80" s="26"/>
      <c r="L80" s="32">
        <v>0</v>
      </c>
      <c r="M80" s="32">
        <v>0</v>
      </c>
      <c r="N80" s="26"/>
      <c r="O80" s="27"/>
    </row>
    <row r="81" spans="1:15" ht="22.5" x14ac:dyDescent="0.2">
      <c r="A81" s="28" t="s">
        <v>108</v>
      </c>
      <c r="B81" s="29" t="s">
        <v>109</v>
      </c>
      <c r="C81" s="30" t="s">
        <v>47</v>
      </c>
      <c r="D81" s="26"/>
      <c r="E81" s="31">
        <v>0</v>
      </c>
      <c r="F81" s="31">
        <v>40000</v>
      </c>
      <c r="G81" s="31">
        <v>0</v>
      </c>
      <c r="H81" s="31"/>
      <c r="I81" s="26"/>
      <c r="J81" s="26"/>
      <c r="K81" s="26"/>
      <c r="L81" s="32">
        <v>0</v>
      </c>
      <c r="M81" s="32">
        <v>0</v>
      </c>
      <c r="N81" s="26"/>
      <c r="O81" s="27"/>
    </row>
    <row r="82" spans="1:15" ht="22.5" x14ac:dyDescent="0.2">
      <c r="A82" s="28" t="s">
        <v>110</v>
      </c>
      <c r="B82" s="29" t="s">
        <v>111</v>
      </c>
      <c r="C82" s="30" t="s">
        <v>46</v>
      </c>
      <c r="D82" s="26"/>
      <c r="E82" s="31">
        <v>13097.7</v>
      </c>
      <c r="F82" s="31">
        <v>13097.7</v>
      </c>
      <c r="G82" s="31">
        <v>0</v>
      </c>
      <c r="H82" s="31"/>
      <c r="I82" s="26"/>
      <c r="J82" s="26"/>
      <c r="K82" s="26"/>
      <c r="L82" s="32">
        <v>0</v>
      </c>
      <c r="M82" s="32">
        <v>0</v>
      </c>
      <c r="N82" s="26"/>
      <c r="O82" s="27"/>
    </row>
    <row r="83" spans="1:15" ht="22.5" x14ac:dyDescent="0.2">
      <c r="A83" s="28"/>
      <c r="B83" s="29"/>
      <c r="C83" s="30" t="s">
        <v>47</v>
      </c>
      <c r="D83" s="26"/>
      <c r="E83" s="31">
        <v>43659</v>
      </c>
      <c r="F83" s="31">
        <v>43659</v>
      </c>
      <c r="G83" s="31">
        <v>10428.4</v>
      </c>
      <c r="H83" s="31"/>
      <c r="I83" s="26"/>
      <c r="J83" s="26"/>
      <c r="K83" s="26"/>
      <c r="L83" s="32">
        <v>0.23886025790787696</v>
      </c>
      <c r="M83" s="32">
        <v>0.23886025790787696</v>
      </c>
      <c r="N83" s="26"/>
      <c r="O83" s="27"/>
    </row>
    <row r="84" spans="1:15" ht="22.5" x14ac:dyDescent="0.2">
      <c r="A84" s="28"/>
      <c r="B84" s="29"/>
      <c r="C84" s="30" t="s">
        <v>74</v>
      </c>
      <c r="D84" s="26"/>
      <c r="E84" s="31">
        <v>4540.54</v>
      </c>
      <c r="F84" s="31">
        <v>4540.54</v>
      </c>
      <c r="G84" s="31">
        <v>0</v>
      </c>
      <c r="H84" s="31"/>
      <c r="I84" s="26"/>
      <c r="J84" s="26"/>
      <c r="K84" s="26"/>
      <c r="L84" s="32">
        <v>0</v>
      </c>
      <c r="M84" s="32">
        <v>0</v>
      </c>
      <c r="N84" s="26"/>
      <c r="O84" s="27"/>
    </row>
    <row r="85" spans="1:15" ht="22.5" x14ac:dyDescent="0.2">
      <c r="A85" s="28" t="s">
        <v>112</v>
      </c>
      <c r="B85" s="29" t="s">
        <v>58</v>
      </c>
      <c r="C85" s="30" t="s">
        <v>46</v>
      </c>
      <c r="D85" s="26"/>
      <c r="E85" s="31">
        <v>21829.5</v>
      </c>
      <c r="F85" s="31">
        <v>1829.5</v>
      </c>
      <c r="G85" s="31">
        <v>0</v>
      </c>
      <c r="H85" s="31"/>
      <c r="I85" s="26"/>
      <c r="J85" s="26"/>
      <c r="K85" s="26"/>
      <c r="L85" s="32">
        <v>0</v>
      </c>
      <c r="M85" s="32">
        <v>0</v>
      </c>
      <c r="N85" s="26"/>
      <c r="O85" s="27"/>
    </row>
    <row r="86" spans="1:15" ht="22.5" x14ac:dyDescent="0.2">
      <c r="A86" s="28"/>
      <c r="B86" s="29"/>
      <c r="C86" s="30" t="s">
        <v>47</v>
      </c>
      <c r="D86" s="26"/>
      <c r="E86" s="31">
        <v>43659</v>
      </c>
      <c r="F86" s="31">
        <v>7559</v>
      </c>
      <c r="G86" s="31">
        <v>7400</v>
      </c>
      <c r="H86" s="31"/>
      <c r="I86" s="26"/>
      <c r="J86" s="26"/>
      <c r="K86" s="26"/>
      <c r="L86" s="32">
        <v>0.16949540759064569</v>
      </c>
      <c r="M86" s="32">
        <v>0.97896547162323055</v>
      </c>
      <c r="N86" s="26"/>
      <c r="O86" s="27"/>
    </row>
    <row r="87" spans="1:15" x14ac:dyDescent="0.2">
      <c r="A87" s="28" t="s">
        <v>113</v>
      </c>
      <c r="B87" s="29" t="s">
        <v>114</v>
      </c>
      <c r="C87" s="30" t="s">
        <v>46</v>
      </c>
      <c r="D87" s="26"/>
      <c r="E87" s="31">
        <v>38201.629999999997</v>
      </c>
      <c r="F87" s="31">
        <v>169801.63</v>
      </c>
      <c r="G87" s="31">
        <v>78012.02</v>
      </c>
      <c r="H87" s="31"/>
      <c r="I87" s="26"/>
      <c r="J87" s="26"/>
      <c r="K87" s="26"/>
      <c r="L87" s="32">
        <v>1.9085188249820755</v>
      </c>
      <c r="M87" s="32">
        <v>0.42937473568422163</v>
      </c>
      <c r="N87" s="26"/>
      <c r="O87" s="27"/>
    </row>
    <row r="88" spans="1:15" ht="22.5" x14ac:dyDescent="0.2">
      <c r="A88" s="28"/>
      <c r="B88" s="29"/>
      <c r="C88" s="30" t="s">
        <v>47</v>
      </c>
      <c r="D88" s="26"/>
      <c r="E88" s="31">
        <v>17027.009999999998</v>
      </c>
      <c r="F88" s="31">
        <v>304167.01</v>
      </c>
      <c r="G88" s="31">
        <v>82859.990000000005</v>
      </c>
      <c r="H88" s="31"/>
      <c r="I88" s="26"/>
      <c r="J88" s="26"/>
      <c r="K88" s="26"/>
      <c r="L88" s="32">
        <v>4.0055599896869749</v>
      </c>
      <c r="M88" s="32">
        <v>0.2242278345702251</v>
      </c>
      <c r="N88" s="26"/>
      <c r="O88" s="27"/>
    </row>
    <row r="89" spans="1:15" x14ac:dyDescent="0.2">
      <c r="A89" s="28"/>
      <c r="B89" s="29"/>
      <c r="C89" s="30" t="s">
        <v>48</v>
      </c>
      <c r="D89" s="26"/>
      <c r="E89" s="31">
        <v>27286.880000000001</v>
      </c>
      <c r="F89" s="31">
        <v>27286.880000000001</v>
      </c>
      <c r="G89" s="31">
        <v>0</v>
      </c>
      <c r="H89" s="31"/>
      <c r="I89" s="26"/>
      <c r="J89" s="26"/>
      <c r="K89" s="26"/>
      <c r="L89" s="32">
        <v>0</v>
      </c>
      <c r="M89" s="32">
        <v>0</v>
      </c>
      <c r="N89" s="26"/>
      <c r="O89" s="27"/>
    </row>
    <row r="90" spans="1:15" x14ac:dyDescent="0.2">
      <c r="A90" s="28"/>
      <c r="B90" s="29"/>
      <c r="C90" s="30" t="s">
        <v>50</v>
      </c>
      <c r="D90" s="26"/>
      <c r="E90" s="31">
        <v>65488.5</v>
      </c>
      <c r="F90" s="31">
        <v>25488.5</v>
      </c>
      <c r="G90" s="31">
        <v>15168.16</v>
      </c>
      <c r="H90" s="31"/>
      <c r="I90" s="26"/>
      <c r="J90" s="26"/>
      <c r="K90" s="26"/>
      <c r="L90" s="32">
        <v>0.23161562717118273</v>
      </c>
      <c r="M90" s="32">
        <v>0.5950981815328481</v>
      </c>
      <c r="N90" s="26"/>
      <c r="O90" s="27"/>
    </row>
    <row r="91" spans="1:15" x14ac:dyDescent="0.2">
      <c r="A91" s="28" t="s">
        <v>115</v>
      </c>
      <c r="B91" s="29" t="s">
        <v>116</v>
      </c>
      <c r="C91" s="30" t="s">
        <v>46</v>
      </c>
      <c r="D91" s="26"/>
      <c r="E91" s="31">
        <v>6872.92</v>
      </c>
      <c r="F91" s="31">
        <v>56872.92</v>
      </c>
      <c r="G91" s="31">
        <v>19200</v>
      </c>
      <c r="H91" s="31"/>
      <c r="I91" s="26"/>
      <c r="J91" s="26"/>
      <c r="K91" s="26"/>
      <c r="L91" s="32">
        <v>7.8569225307438471</v>
      </c>
      <c r="M91" s="32">
        <v>0.94948527348340828</v>
      </c>
      <c r="N91" s="26"/>
      <c r="O91" s="27"/>
    </row>
    <row r="92" spans="1:15" ht="22.5" x14ac:dyDescent="0.2">
      <c r="A92" s="28"/>
      <c r="B92" s="29"/>
      <c r="C92" s="30" t="s">
        <v>47</v>
      </c>
      <c r="D92" s="26"/>
      <c r="E92" s="31">
        <v>30000</v>
      </c>
      <c r="F92" s="31">
        <v>240000</v>
      </c>
      <c r="G92" s="31">
        <v>233696.79</v>
      </c>
      <c r="H92" s="31"/>
      <c r="I92" s="26"/>
      <c r="J92" s="26"/>
      <c r="K92" s="26"/>
      <c r="L92" s="32">
        <v>7.9765266666666665</v>
      </c>
      <c r="M92" s="32">
        <v>0.99706583333333332</v>
      </c>
      <c r="N92" s="26"/>
      <c r="O92" s="27"/>
    </row>
    <row r="93" spans="1:15" ht="22.5" x14ac:dyDescent="0.2">
      <c r="A93" s="28"/>
      <c r="B93" s="29"/>
      <c r="C93" s="30" t="s">
        <v>49</v>
      </c>
      <c r="D93" s="26"/>
      <c r="E93" s="31">
        <v>16372.13</v>
      </c>
      <c r="F93" s="31">
        <v>12000.03</v>
      </c>
      <c r="G93" s="31">
        <v>10150</v>
      </c>
      <c r="H93" s="31"/>
      <c r="I93" s="26"/>
      <c r="J93" s="26"/>
      <c r="K93" s="26"/>
      <c r="L93" s="32">
        <v>0.61995598617895165</v>
      </c>
      <c r="M93" s="32">
        <v>0.84583121875528644</v>
      </c>
      <c r="N93" s="26"/>
      <c r="O93" s="27"/>
    </row>
    <row r="94" spans="1:15" x14ac:dyDescent="0.2">
      <c r="A94" s="28" t="s">
        <v>117</v>
      </c>
      <c r="B94" s="29" t="s">
        <v>118</v>
      </c>
      <c r="C94" s="30" t="s">
        <v>46</v>
      </c>
      <c r="D94" s="26"/>
      <c r="E94" s="31">
        <v>0</v>
      </c>
      <c r="F94" s="31">
        <v>150000</v>
      </c>
      <c r="G94" s="31">
        <v>107576</v>
      </c>
      <c r="H94" s="31"/>
      <c r="I94" s="26"/>
      <c r="J94" s="26"/>
      <c r="K94" s="26"/>
      <c r="L94" s="32">
        <v>0</v>
      </c>
      <c r="M94" s="32">
        <v>0.80688000000000004</v>
      </c>
      <c r="N94" s="26"/>
      <c r="O94" s="27"/>
    </row>
    <row r="95" spans="1:15" ht="22.5" x14ac:dyDescent="0.2">
      <c r="A95" s="28"/>
      <c r="B95" s="29"/>
      <c r="C95" s="30" t="s">
        <v>47</v>
      </c>
      <c r="D95" s="26"/>
      <c r="E95" s="31">
        <v>39729.69</v>
      </c>
      <c r="F95" s="31">
        <v>214729.69</v>
      </c>
      <c r="G95" s="31">
        <v>87232</v>
      </c>
      <c r="H95" s="31"/>
      <c r="I95" s="26"/>
      <c r="J95" s="26"/>
      <c r="K95" s="26"/>
      <c r="L95" s="32">
        <v>5.3038478276573517</v>
      </c>
      <c r="M95" s="32">
        <v>0.9813278731972277</v>
      </c>
      <c r="N95" s="26"/>
      <c r="O95" s="27"/>
    </row>
    <row r="96" spans="1:15" ht="22.5" x14ac:dyDescent="0.2">
      <c r="A96" s="28"/>
      <c r="B96" s="29"/>
      <c r="C96" s="30" t="s">
        <v>49</v>
      </c>
      <c r="D96" s="26"/>
      <c r="E96" s="31">
        <v>0</v>
      </c>
      <c r="F96" s="31">
        <v>40000</v>
      </c>
      <c r="G96" s="31">
        <v>34974</v>
      </c>
      <c r="H96" s="31"/>
      <c r="I96" s="26"/>
      <c r="J96" s="26"/>
      <c r="K96" s="26"/>
      <c r="L96" s="32">
        <v>0</v>
      </c>
      <c r="M96" s="32">
        <v>0.87434999999999996</v>
      </c>
      <c r="N96" s="26"/>
      <c r="O96" s="27"/>
    </row>
    <row r="97" spans="1:15" x14ac:dyDescent="0.2">
      <c r="A97" s="28" t="s">
        <v>119</v>
      </c>
      <c r="B97" s="29" t="s">
        <v>120</v>
      </c>
      <c r="C97" s="30" t="s">
        <v>46</v>
      </c>
      <c r="D97" s="26"/>
      <c r="E97" s="31">
        <v>22702.68</v>
      </c>
      <c r="F97" s="31">
        <v>33702.68</v>
      </c>
      <c r="G97" s="31">
        <v>32538</v>
      </c>
      <c r="H97" s="31"/>
      <c r="I97" s="26"/>
      <c r="J97" s="26"/>
      <c r="K97" s="26"/>
      <c r="L97" s="32">
        <v>1.4332228617942904</v>
      </c>
      <c r="M97" s="32">
        <v>0.96544251080329513</v>
      </c>
      <c r="N97" s="26"/>
      <c r="O97" s="27"/>
    </row>
    <row r="98" spans="1:15" ht="22.5" x14ac:dyDescent="0.2">
      <c r="A98" s="28"/>
      <c r="B98" s="29"/>
      <c r="C98" s="30" t="s">
        <v>47</v>
      </c>
      <c r="D98" s="26"/>
      <c r="E98" s="31">
        <v>51299.33</v>
      </c>
      <c r="F98" s="31">
        <v>56299.33</v>
      </c>
      <c r="G98" s="31">
        <v>14800</v>
      </c>
      <c r="H98" s="31"/>
      <c r="I98" s="26"/>
      <c r="J98" s="26"/>
      <c r="K98" s="26"/>
      <c r="L98" s="32">
        <v>0.99084335019580172</v>
      </c>
      <c r="M98" s="32">
        <v>0.90284555784234022</v>
      </c>
      <c r="N98" s="26"/>
      <c r="O98" s="27"/>
    </row>
    <row r="99" spans="1:15" ht="22.5" x14ac:dyDescent="0.2">
      <c r="A99" s="28"/>
      <c r="B99" s="29"/>
      <c r="C99" s="30" t="s">
        <v>74</v>
      </c>
      <c r="D99" s="26"/>
      <c r="E99" s="31">
        <v>2270.27</v>
      </c>
      <c r="F99" s="31">
        <v>2270.27</v>
      </c>
      <c r="G99" s="31">
        <v>0</v>
      </c>
      <c r="H99" s="31"/>
      <c r="I99" s="26"/>
      <c r="J99" s="26"/>
      <c r="K99" s="26"/>
      <c r="L99" s="32">
        <v>0</v>
      </c>
      <c r="M99" s="32">
        <v>0</v>
      </c>
      <c r="N99" s="26"/>
      <c r="O99" s="27"/>
    </row>
    <row r="100" spans="1:15" ht="22.5" x14ac:dyDescent="0.2">
      <c r="A100" s="28"/>
      <c r="B100" s="29"/>
      <c r="C100" s="30" t="s">
        <v>121</v>
      </c>
      <c r="D100" s="26"/>
      <c r="E100" s="31">
        <v>11351.34</v>
      </c>
      <c r="F100" s="31">
        <v>5351.34</v>
      </c>
      <c r="G100" s="31">
        <v>0</v>
      </c>
      <c r="H100" s="31"/>
      <c r="I100" s="26"/>
      <c r="J100" s="26"/>
      <c r="K100" s="26"/>
      <c r="L100" s="32">
        <v>0</v>
      </c>
      <c r="M100" s="32">
        <v>0</v>
      </c>
      <c r="N100" s="26"/>
      <c r="O100" s="27"/>
    </row>
    <row r="101" spans="1:15" x14ac:dyDescent="0.2">
      <c r="A101" s="28" t="s">
        <v>122</v>
      </c>
      <c r="B101" s="29" t="s">
        <v>123</v>
      </c>
      <c r="C101" s="30" t="s">
        <v>46</v>
      </c>
      <c r="D101" s="26"/>
      <c r="E101" s="31">
        <v>38692.5</v>
      </c>
      <c r="F101" s="31">
        <v>54600</v>
      </c>
      <c r="G101" s="31">
        <v>54520</v>
      </c>
      <c r="H101" s="31"/>
      <c r="I101" s="26"/>
      <c r="J101" s="26"/>
      <c r="K101" s="26"/>
      <c r="L101" s="32">
        <v>1.4090586030884538</v>
      </c>
      <c r="M101" s="32">
        <v>0.99853479853479854</v>
      </c>
      <c r="N101" s="26"/>
      <c r="O101" s="27"/>
    </row>
    <row r="102" spans="1:15" ht="11.25" customHeight="1" x14ac:dyDescent="0.2">
      <c r="A102" s="28"/>
      <c r="B102" s="29"/>
      <c r="C102" s="30" t="s">
        <v>47</v>
      </c>
      <c r="D102" s="26"/>
      <c r="E102" s="31">
        <v>104107.5</v>
      </c>
      <c r="F102" s="31">
        <v>120000</v>
      </c>
      <c r="G102" s="31">
        <v>119999.67999999999</v>
      </c>
      <c r="H102" s="31"/>
      <c r="I102" s="26"/>
      <c r="J102" s="26"/>
      <c r="K102" s="26"/>
      <c r="L102" s="32">
        <v>1.1526516341281847</v>
      </c>
      <c r="M102" s="32">
        <v>0.99999733333333329</v>
      </c>
      <c r="N102" s="26"/>
      <c r="O102" s="27"/>
    </row>
    <row r="103" spans="1:15" ht="22.5" x14ac:dyDescent="0.2">
      <c r="A103" s="28"/>
      <c r="B103" s="29"/>
      <c r="C103" s="30" t="s">
        <v>121</v>
      </c>
      <c r="D103" s="26"/>
      <c r="E103" s="31">
        <v>0</v>
      </c>
      <c r="F103" s="31">
        <v>0</v>
      </c>
      <c r="G103" s="31">
        <v>0</v>
      </c>
      <c r="H103" s="31"/>
      <c r="I103" s="26"/>
      <c r="J103" s="26"/>
      <c r="K103" s="26"/>
      <c r="L103" s="32">
        <v>0</v>
      </c>
      <c r="M103" s="32">
        <v>0</v>
      </c>
      <c r="N103" s="26"/>
      <c r="O103" s="27"/>
    </row>
    <row r="104" spans="1:15" x14ac:dyDescent="0.2">
      <c r="A104" s="28" t="s">
        <v>124</v>
      </c>
      <c r="B104" s="29" t="s">
        <v>125</v>
      </c>
      <c r="C104" s="30" t="s">
        <v>50</v>
      </c>
      <c r="D104" s="26"/>
      <c r="E104" s="31">
        <v>138600</v>
      </c>
      <c r="F104" s="31">
        <v>20600</v>
      </c>
      <c r="G104" s="31">
        <v>0</v>
      </c>
      <c r="H104" s="31"/>
      <c r="I104" s="26"/>
      <c r="J104" s="26"/>
      <c r="K104" s="26"/>
      <c r="L104" s="32">
        <v>0</v>
      </c>
      <c r="M104" s="32">
        <v>0</v>
      </c>
      <c r="N104" s="26"/>
      <c r="O104" s="27"/>
    </row>
    <row r="105" spans="1:15" x14ac:dyDescent="0.2">
      <c r="A105" s="25"/>
      <c r="B105" s="26"/>
      <c r="C105" s="26"/>
      <c r="D105" s="26"/>
      <c r="E105" s="33"/>
      <c r="F105" s="31"/>
      <c r="G105" s="31"/>
      <c r="H105" s="33"/>
      <c r="I105" s="26"/>
      <c r="J105" s="26"/>
      <c r="K105" s="26"/>
      <c r="L105" s="34"/>
      <c r="M105" s="34"/>
      <c r="N105" s="26"/>
      <c r="O105" s="27"/>
    </row>
    <row r="106" spans="1:15" x14ac:dyDescent="0.2">
      <c r="A106" s="25"/>
      <c r="B106" s="26"/>
      <c r="C106" s="26"/>
      <c r="D106" s="26"/>
      <c r="E106" s="35"/>
      <c r="F106" s="35"/>
      <c r="G106" s="35"/>
      <c r="H106" s="35"/>
      <c r="I106" s="26"/>
      <c r="J106" s="26"/>
      <c r="K106" s="26"/>
      <c r="L106" s="35"/>
      <c r="M106" s="35"/>
      <c r="N106" s="26"/>
      <c r="O106" s="27"/>
    </row>
    <row r="107" spans="1:15" x14ac:dyDescent="0.2">
      <c r="A107" s="55" t="s">
        <v>126</v>
      </c>
      <c r="B107" s="56"/>
      <c r="C107" s="56"/>
      <c r="D107" s="56"/>
      <c r="E107" s="36">
        <f>SUM(E7:E104)</f>
        <v>1882836.4299999995</v>
      </c>
      <c r="F107" s="36">
        <f>SUM(F7:F104)</f>
        <v>6246779.5799999982</v>
      </c>
      <c r="G107" s="36">
        <f>SUM(G7:G104)</f>
        <v>3641018.3500000015</v>
      </c>
      <c r="H107" s="36">
        <f>SUM(H7:H104)</f>
        <v>0</v>
      </c>
      <c r="I107" s="37"/>
      <c r="J107" s="37"/>
      <c r="K107" s="37"/>
      <c r="L107" s="38">
        <v>0.66263245713808538</v>
      </c>
      <c r="M107" s="38">
        <v>0.1414275262860161</v>
      </c>
      <c r="N107" s="37"/>
      <c r="O107" s="39"/>
    </row>
    <row r="108" spans="1:15" x14ac:dyDescent="0.2">
      <c r="A108" s="25"/>
      <c r="B108" s="26"/>
      <c r="C108" s="26"/>
      <c r="D108" s="26"/>
      <c r="E108" s="35"/>
      <c r="F108" s="35"/>
      <c r="G108" s="35"/>
      <c r="H108" s="35"/>
      <c r="I108" s="26"/>
      <c r="J108" s="26"/>
      <c r="K108" s="26"/>
      <c r="L108" s="35"/>
      <c r="M108" s="35"/>
      <c r="N108" s="26"/>
      <c r="O108" s="27"/>
    </row>
    <row r="109" spans="1:15" x14ac:dyDescent="0.2">
      <c r="A109" s="25"/>
      <c r="B109" s="26"/>
      <c r="C109" s="26"/>
      <c r="D109" s="26"/>
      <c r="E109" s="35"/>
      <c r="F109" s="35"/>
      <c r="G109" s="35"/>
      <c r="H109" s="35"/>
      <c r="I109" s="26"/>
      <c r="J109" s="26"/>
      <c r="K109" s="26"/>
      <c r="L109" s="35"/>
      <c r="M109" s="35"/>
      <c r="N109" s="26"/>
      <c r="O109" s="27"/>
    </row>
    <row r="110" spans="1:15" x14ac:dyDescent="0.2">
      <c r="A110" s="25"/>
      <c r="B110" s="26"/>
      <c r="C110" s="26"/>
      <c r="D110" s="26"/>
      <c r="E110" s="35"/>
      <c r="F110" s="35"/>
      <c r="G110" s="35"/>
      <c r="H110" s="35"/>
      <c r="I110" s="26"/>
      <c r="J110" s="26"/>
      <c r="K110" s="26"/>
      <c r="L110" s="35"/>
      <c r="M110" s="35"/>
      <c r="N110" s="26"/>
      <c r="O110" s="27"/>
    </row>
    <row r="111" spans="1:15" x14ac:dyDescent="0.2">
      <c r="A111" s="25"/>
      <c r="B111" s="26"/>
      <c r="C111" s="26"/>
      <c r="D111" s="26"/>
      <c r="E111" s="35"/>
      <c r="F111" s="35"/>
      <c r="G111" s="35"/>
      <c r="H111" s="35"/>
      <c r="I111" s="26"/>
      <c r="J111" s="26"/>
      <c r="K111" s="26"/>
      <c r="L111" s="35"/>
      <c r="M111" s="35"/>
      <c r="N111" s="26"/>
      <c r="O111" s="27"/>
    </row>
    <row r="112" spans="1:15" ht="22.5" x14ac:dyDescent="0.2">
      <c r="A112" s="28" t="s">
        <v>97</v>
      </c>
      <c r="B112" s="35" t="s">
        <v>58</v>
      </c>
      <c r="C112" s="35" t="s">
        <v>127</v>
      </c>
      <c r="D112" s="26"/>
      <c r="E112" s="31">
        <v>20000</v>
      </c>
      <c r="F112" s="31">
        <v>1403125</v>
      </c>
      <c r="G112" s="31">
        <v>981875</v>
      </c>
      <c r="H112" s="31"/>
      <c r="I112" s="26"/>
      <c r="J112" s="26"/>
      <c r="K112" s="26"/>
      <c r="L112" s="32">
        <v>0</v>
      </c>
      <c r="M112" s="32">
        <v>0.69977728285077956</v>
      </c>
      <c r="N112" s="26"/>
      <c r="O112" s="27"/>
    </row>
    <row r="113" spans="1:15" ht="22.5" x14ac:dyDescent="0.2">
      <c r="A113" s="28" t="s">
        <v>102</v>
      </c>
      <c r="B113" s="35" t="s">
        <v>103</v>
      </c>
      <c r="C113" s="35" t="s">
        <v>127</v>
      </c>
      <c r="D113" s="26"/>
      <c r="E113" s="31">
        <v>0</v>
      </c>
      <c r="F113" s="31">
        <v>20000</v>
      </c>
      <c r="G113" s="31">
        <v>0</v>
      </c>
      <c r="H113" s="31"/>
      <c r="I113" s="26"/>
      <c r="J113" s="26"/>
      <c r="K113" s="26"/>
      <c r="L113" s="32">
        <v>0</v>
      </c>
      <c r="M113" s="32">
        <v>0</v>
      </c>
      <c r="N113" s="26"/>
      <c r="O113" s="27"/>
    </row>
    <row r="114" spans="1:15" ht="11.25" customHeight="1" x14ac:dyDescent="0.2">
      <c r="A114" s="28" t="s">
        <v>128</v>
      </c>
      <c r="B114" s="35" t="s">
        <v>129</v>
      </c>
      <c r="C114" s="35" t="s">
        <v>130</v>
      </c>
      <c r="D114" s="26"/>
      <c r="E114" s="31">
        <v>1559250</v>
      </c>
      <c r="F114" s="31">
        <v>131080</v>
      </c>
      <c r="G114" s="31">
        <v>131080</v>
      </c>
      <c r="H114" s="31"/>
      <c r="I114" s="26"/>
      <c r="J114" s="26"/>
      <c r="K114" s="26"/>
      <c r="L114" s="32">
        <v>0</v>
      </c>
      <c r="M114" s="32">
        <v>1</v>
      </c>
      <c r="N114" s="26"/>
      <c r="O114" s="27"/>
    </row>
    <row r="115" spans="1:15" ht="22.5" x14ac:dyDescent="0.2">
      <c r="A115" s="25"/>
      <c r="B115" s="26"/>
      <c r="C115" s="35" t="s">
        <v>131</v>
      </c>
      <c r="D115" s="26"/>
      <c r="E115" s="31">
        <v>18858832.899999999</v>
      </c>
      <c r="F115" s="31">
        <v>112970875.40000001</v>
      </c>
      <c r="G115" s="31">
        <v>18379232.760000002</v>
      </c>
      <c r="H115" s="31"/>
      <c r="I115" s="26"/>
      <c r="J115" s="26"/>
      <c r="K115" s="26"/>
      <c r="L115" s="32">
        <v>12.152533878467212</v>
      </c>
      <c r="M115" s="32">
        <v>0.16773206707398849</v>
      </c>
      <c r="N115" s="26"/>
      <c r="O115" s="27"/>
    </row>
    <row r="116" spans="1:15" ht="11.25" customHeight="1" x14ac:dyDescent="0.2">
      <c r="A116" s="25"/>
      <c r="B116" s="26"/>
      <c r="C116" s="35" t="s">
        <v>127</v>
      </c>
      <c r="D116" s="26"/>
      <c r="E116" s="31">
        <v>0</v>
      </c>
      <c r="F116" s="31">
        <v>225799211.62</v>
      </c>
      <c r="G116" s="31">
        <v>18297883.559999999</v>
      </c>
      <c r="H116" s="31"/>
      <c r="I116" s="26"/>
      <c r="J116" s="26"/>
      <c r="K116" s="26"/>
      <c r="L116" s="32">
        <v>1.750331206338861</v>
      </c>
      <c r="M116" s="32">
        <v>0.14618830377296246</v>
      </c>
      <c r="N116" s="26"/>
      <c r="O116" s="27"/>
    </row>
    <row r="117" spans="1:15" x14ac:dyDescent="0.2">
      <c r="A117" s="25"/>
      <c r="B117" s="26"/>
      <c r="C117" s="26"/>
      <c r="D117" s="26"/>
      <c r="E117" s="33"/>
      <c r="F117" s="31">
        <v>378000</v>
      </c>
      <c r="G117" s="31">
        <v>0</v>
      </c>
      <c r="H117" s="33"/>
      <c r="I117" s="26"/>
      <c r="J117" s="26"/>
      <c r="K117" s="26"/>
      <c r="L117" s="34">
        <v>0</v>
      </c>
      <c r="M117" s="34">
        <v>0.52253968253968253</v>
      </c>
      <c r="N117" s="26"/>
      <c r="O117" s="27"/>
    </row>
    <row r="118" spans="1:15" x14ac:dyDescent="0.2">
      <c r="A118" s="25"/>
      <c r="B118" s="26"/>
      <c r="C118" s="26"/>
      <c r="D118" s="26"/>
      <c r="E118" s="40"/>
      <c r="F118" s="40"/>
      <c r="G118" s="40"/>
      <c r="H118" s="40"/>
      <c r="I118" s="26"/>
      <c r="J118" s="26"/>
      <c r="K118" s="26"/>
      <c r="L118" s="35"/>
      <c r="M118" s="35"/>
      <c r="N118" s="26"/>
      <c r="O118" s="27"/>
    </row>
    <row r="119" spans="1:15" x14ac:dyDescent="0.2">
      <c r="A119" s="55" t="s">
        <v>132</v>
      </c>
      <c r="B119" s="56"/>
      <c r="C119" s="56"/>
      <c r="D119" s="56"/>
      <c r="E119" s="36">
        <f>SUM(E112:E116)</f>
        <v>20438082.899999999</v>
      </c>
      <c r="F119" s="36">
        <f>SUM(F112:F117)</f>
        <v>340702292.01999998</v>
      </c>
      <c r="G119" s="36">
        <f>SUM(G112:G116)</f>
        <v>37790071.32</v>
      </c>
      <c r="H119" s="36">
        <f>SUM(H112:H116)</f>
        <v>0</v>
      </c>
      <c r="I119" s="37"/>
      <c r="J119" s="37"/>
      <c r="K119" s="37"/>
      <c r="L119" s="38">
        <v>1.5810570427816399</v>
      </c>
      <c r="M119" s="38">
        <v>0.14708487275247037</v>
      </c>
      <c r="N119" s="37"/>
      <c r="O119" s="39"/>
    </row>
    <row r="120" spans="1:15" x14ac:dyDescent="0.2">
      <c r="A120" s="25"/>
      <c r="B120" s="26"/>
      <c r="C120" s="26"/>
      <c r="D120" s="26"/>
      <c r="E120" s="41"/>
      <c r="F120" s="41"/>
      <c r="G120" s="41"/>
      <c r="H120" s="41"/>
      <c r="I120" s="26"/>
      <c r="J120" s="26"/>
      <c r="K120" s="26"/>
      <c r="L120" s="41"/>
      <c r="M120" s="41"/>
      <c r="N120" s="26"/>
      <c r="O120" s="27"/>
    </row>
    <row r="121" spans="1:15" x14ac:dyDescent="0.2">
      <c r="A121" s="49" t="s">
        <v>133</v>
      </c>
      <c r="B121" s="50"/>
      <c r="C121" s="50"/>
      <c r="D121" s="50"/>
      <c r="E121" s="42">
        <f>+E107+E119</f>
        <v>22320919.329999998</v>
      </c>
      <c r="F121" s="42">
        <f>+F107+F119</f>
        <v>346949071.59999996</v>
      </c>
      <c r="G121" s="42">
        <f>+G107+G119</f>
        <v>41431089.670000002</v>
      </c>
      <c r="H121" s="42">
        <f>+H107+H119</f>
        <v>0</v>
      </c>
      <c r="I121" s="37"/>
      <c r="J121" s="37"/>
      <c r="K121" s="37"/>
      <c r="L121" s="43">
        <v>1.5035851769282838</v>
      </c>
      <c r="M121" s="43">
        <v>0.14686647574221073</v>
      </c>
      <c r="N121" s="37"/>
      <c r="O121" s="39"/>
    </row>
    <row r="122" spans="1:15" ht="12.75" x14ac:dyDescent="0.2">
      <c r="A122" s="44"/>
      <c r="B122" s="45"/>
      <c r="C122" s="45"/>
      <c r="D122" s="45"/>
      <c r="E122" s="46"/>
      <c r="F122" s="46"/>
      <c r="G122" s="46"/>
      <c r="H122" s="46"/>
      <c r="I122" s="45"/>
      <c r="J122" s="45"/>
      <c r="K122" s="45"/>
      <c r="L122" s="46"/>
      <c r="M122" s="46"/>
      <c r="N122" s="45"/>
      <c r="O122" s="47"/>
    </row>
    <row r="123" spans="1:15" x14ac:dyDescent="0.2">
      <c r="A123" s="48" t="s">
        <v>134</v>
      </c>
    </row>
  </sheetData>
  <sheetProtection formatCells="0" formatColumns="0" formatRows="0" insertRows="0" deleteRows="0" autoFilter="0"/>
  <autoFilter ref="A3:O29"/>
  <mergeCells count="6">
    <mergeCell ref="A119:D119"/>
    <mergeCell ref="A121:D121"/>
    <mergeCell ref="A1:O1"/>
    <mergeCell ref="A4:C4"/>
    <mergeCell ref="B5:C5"/>
    <mergeCell ref="A107:D107"/>
  </mergeCells>
  <dataValidations count="1">
    <dataValidation allowBlank="1" showErrorMessage="1" prompt="Clave asignada al programa/proyecto" sqref="A2:A3"/>
  </dataValidations>
  <pageMargins left="0.7" right="0.7" top="0.75" bottom="0.75" header="0.3" footer="0.3"/>
  <pageSetup scale="4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8"/>
  <sheetViews>
    <sheetView zoomScale="120" zoomScaleNormal="120" zoomScaleSheetLayoutView="100" workbookViewId="0">
      <pane ySplit="1" topLeftCell="A2" activePane="bottomLeft" state="frozen"/>
      <selection pane="bottomLeft"/>
    </sheetView>
  </sheetViews>
  <sheetFormatPr baseColWidth="10" defaultColWidth="12" defaultRowHeight="11.25" x14ac:dyDescent="0.2"/>
  <cols>
    <col min="1" max="1" width="135.83203125" customWidth="1"/>
  </cols>
  <sheetData>
    <row r="1" spans="1:1" x14ac:dyDescent="0.2">
      <c r="A1" s="1" t="s">
        <v>18</v>
      </c>
    </row>
    <row r="2" spans="1:1" ht="11.25" customHeight="1" x14ac:dyDescent="0.2">
      <c r="A2" s="4" t="s">
        <v>19</v>
      </c>
    </row>
    <row r="3" spans="1:1" ht="11.25" customHeight="1" x14ac:dyDescent="0.2">
      <c r="A3" s="4" t="s">
        <v>20</v>
      </c>
    </row>
    <row r="4" spans="1:1" ht="11.25" customHeight="1" x14ac:dyDescent="0.2">
      <c r="A4" s="4" t="s">
        <v>21</v>
      </c>
    </row>
    <row r="5" spans="1:1" ht="11.25" customHeight="1" x14ac:dyDescent="0.2">
      <c r="A5" s="4" t="s">
        <v>22</v>
      </c>
    </row>
    <row r="6" spans="1:1" ht="11.25" customHeight="1" x14ac:dyDescent="0.2">
      <c r="A6" s="4" t="s">
        <v>23</v>
      </c>
    </row>
    <row r="7" spans="1:1" x14ac:dyDescent="0.2">
      <c r="A7" s="4" t="s">
        <v>24</v>
      </c>
    </row>
    <row r="8" spans="1:1" ht="22.5" x14ac:dyDescent="0.2">
      <c r="A8" s="4" t="s">
        <v>25</v>
      </c>
    </row>
    <row r="9" spans="1:1" ht="22.5" x14ac:dyDescent="0.2">
      <c r="A9" s="4" t="s">
        <v>26</v>
      </c>
    </row>
    <row r="10" spans="1:1" x14ac:dyDescent="0.2">
      <c r="A10" s="4" t="s">
        <v>27</v>
      </c>
    </row>
    <row r="11" spans="1:1" ht="22.5" x14ac:dyDescent="0.2">
      <c r="A11" s="4" t="s">
        <v>28</v>
      </c>
    </row>
    <row r="12" spans="1:1" ht="22.5" x14ac:dyDescent="0.2">
      <c r="A12" s="4" t="s">
        <v>29</v>
      </c>
    </row>
    <row r="13" spans="1:1" x14ac:dyDescent="0.2">
      <c r="A13" s="4" t="s">
        <v>30</v>
      </c>
    </row>
    <row r="14" spans="1:1" x14ac:dyDescent="0.2">
      <c r="A14" s="5" t="s">
        <v>31</v>
      </c>
    </row>
    <row r="15" spans="1:1" ht="22.5" x14ac:dyDescent="0.2">
      <c r="A15" s="4" t="s">
        <v>32</v>
      </c>
    </row>
    <row r="16" spans="1:1" x14ac:dyDescent="0.2">
      <c r="A16" s="5" t="s">
        <v>33</v>
      </c>
    </row>
    <row r="17" spans="1:1" ht="11.25" customHeight="1" x14ac:dyDescent="0.2">
      <c r="A17" s="4"/>
    </row>
    <row r="18" spans="1:1" x14ac:dyDescent="0.2">
      <c r="A18" s="2" t="s">
        <v>34</v>
      </c>
    </row>
    <row r="19" spans="1:1" x14ac:dyDescent="0.2">
      <c r="A19" s="4" t="s">
        <v>35</v>
      </c>
    </row>
    <row r="21" spans="1:1" x14ac:dyDescent="0.2">
      <c r="A21" s="7" t="s">
        <v>36</v>
      </c>
    </row>
    <row r="22" spans="1:1" ht="33.75" x14ac:dyDescent="0.2">
      <c r="A22" s="6" t="s">
        <v>37</v>
      </c>
    </row>
    <row r="24" spans="1:1" ht="38.25" customHeight="1" x14ac:dyDescent="0.2">
      <c r="A24" s="6" t="s">
        <v>38</v>
      </c>
    </row>
    <row r="26" spans="1:1" ht="24" x14ac:dyDescent="0.2">
      <c r="A26" s="8" t="s">
        <v>39</v>
      </c>
    </row>
    <row r="27" spans="1:1" x14ac:dyDescent="0.2">
      <c r="A27" t="s">
        <v>40</v>
      </c>
    </row>
    <row r="28" spans="1:1" ht="14.25" x14ac:dyDescent="0.2">
      <c r="A28" t="s">
        <v>41</v>
      </c>
    </row>
  </sheetData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&amp;C&amp;10PROYECTOS DE INVERSIÓN</oddHeader>
    <oddFooter>&amp;L&amp;A&amp;R&amp;F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0" ma:contentTypeDescription="Crear nuevo documento." ma:contentTypeScope="" ma:versionID="29a2004c833131abccd2964885918fee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a395fbe10f29bd241477be2bdd71b5e1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3390750-6A73-4F44-BA9C-C89B6107A07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2BBEB07-AD9F-49D1-8E66-13A4323425EB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CFF02B7F-2A05-47A0-9B5E-7D70CFE1924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PPI</vt:lpstr>
      <vt:lpstr>Instructivo_PPI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Tesoreria</cp:lastModifiedBy>
  <cp:revision/>
  <dcterms:created xsi:type="dcterms:W3CDTF">2014-10-22T05:35:08Z</dcterms:created>
  <dcterms:modified xsi:type="dcterms:W3CDTF">2024-02-23T20:32:11Z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