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D12" i="1"/>
  <c r="C12" i="1"/>
  <c r="B12" i="1"/>
  <c r="F11" i="1"/>
  <c r="F10" i="1"/>
  <c r="F9" i="1"/>
  <c r="F8" i="1"/>
  <c r="F7" i="1"/>
  <c r="F6" i="1"/>
  <c r="F5" i="1"/>
  <c r="E4" i="1"/>
  <c r="D4" i="1"/>
  <c r="C4" i="1"/>
  <c r="B4" i="1"/>
  <c r="D3" i="1"/>
  <c r="B3" i="1"/>
  <c r="F4" i="1" l="1"/>
  <c r="E12" i="1"/>
  <c r="F12" i="1" s="1"/>
  <c r="E3" i="1"/>
  <c r="F3" i="1" s="1"/>
  <c r="C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<sst xmlns="http://schemas.openxmlformats.org/spreadsheetml/2006/main" count="27" uniqueCount="27">
  <si>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</si>
  <si>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</si>
  <si>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</si>
  <si>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</si>
  <si>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</si>
  <si>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</si>
  <si>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</si>
  <si>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</si>
  <si>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</si>
  <si>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</si>
  <si>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</si>
  <si>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</si>
  <si>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</si>
  <si>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</si>
  <si>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</si>
  <si>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</si>
  <si>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</si>
  <si>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</si>
  <si>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</si>
  <si>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</si>
  <si>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</si>
  <si>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</si>
  <si>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</si>
  <si>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</si>
  <si>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</si>
  <si>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</si>
  <si>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Apaseo el Grande,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</si>
</sst>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B1" zoomScaleNormal="100" workbookViewId="0">
      <selection activeCell="E15" sqref="E15:E1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373070663.75</v>
      </c>
      <c r="C3" s="8">
        <f t="shared" ref="C3:D3" si="0">C4+C12</f>
        <v>3655295384.5100002</v>
      </c>
      <c r="D3" s="8">
        <f t="shared" si="0"/>
        <v>3338033754.5400004</v>
      </c>
      <c r="E3" s="8">
        <f>B3+C3-D3</f>
        <v>690332293.71999979</v>
      </c>
      <c r="F3" s="8">
        <f>E3-B3</f>
        <v>317261629.96999979</v>
      </c>
    </row>
    <row r="4" spans="1:6" x14ac:dyDescent="0.2">
      <c r="A4" s="6" t="s">
        <v>7</v>
      </c>
      <c r="B4" s="8">
        <f>SUM(B5:B11)</f>
        <v>119631483.75</v>
      </c>
      <c r="C4" s="8">
        <f>SUM(C5:C11)</f>
        <v>3468628370.6900001</v>
      </c>
      <c r="D4" s="8">
        <f>SUM(D5:D11)</f>
        <v>3214340621.6800003</v>
      </c>
      <c r="E4" s="8">
        <f>SUM(E5:E11)</f>
        <v>373919232.75999999</v>
      </c>
      <c r="F4" s="8">
        <f>SUM(F5:F11)</f>
        <v>254287749.00999999</v>
      </c>
    </row>
    <row r="5" spans="1:6" x14ac:dyDescent="0.2">
      <c r="A5" s="7" t="s">
        <v>8</v>
      </c>
      <c r="B5" s="9">
        <v>103513311.48999999</v>
      </c>
      <c r="C5" s="9">
        <v>1608028956.8099999</v>
      </c>
      <c r="D5" s="9">
        <v>1404237278.79</v>
      </c>
      <c r="E5" s="9">
        <v>307304989.50999999</v>
      </c>
      <c r="F5" s="9">
        <f t="shared" ref="F5:F11" si="1">E5-B5</f>
        <v>203791678.01999998</v>
      </c>
    </row>
    <row r="6" spans="1:6" x14ac:dyDescent="0.2">
      <c r="A6" s="7" t="s">
        <v>9</v>
      </c>
      <c r="B6" s="9">
        <v>562767.44999999995</v>
      </c>
      <c r="C6" s="9">
        <v>1745522774.8199999</v>
      </c>
      <c r="D6" s="9">
        <v>1745109391.1400001</v>
      </c>
      <c r="E6" s="9">
        <v>976151.13</v>
      </c>
      <c r="F6" s="9">
        <f t="shared" si="1"/>
        <v>413383.68000000005</v>
      </c>
    </row>
    <row r="7" spans="1:6" x14ac:dyDescent="0.2">
      <c r="A7" s="7" t="s">
        <v>10</v>
      </c>
      <c r="B7" s="9">
        <v>15555404.810000001</v>
      </c>
      <c r="C7" s="9">
        <v>115076639.06</v>
      </c>
      <c r="D7" s="9">
        <v>64993951.75</v>
      </c>
      <c r="E7" s="9">
        <v>65638092.119999997</v>
      </c>
      <c r="F7" s="9">
        <f t="shared" si="1"/>
        <v>50082687.309999995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253439180</v>
      </c>
      <c r="C12" s="8">
        <f>SUM(C13:C21)</f>
        <v>186667013.81999999</v>
      </c>
      <c r="D12" s="8">
        <f>SUM(D13:D21)</f>
        <v>123693132.86</v>
      </c>
      <c r="E12" s="8">
        <f>B12+C12-D12</f>
        <v>316413060.95999998</v>
      </c>
      <c r="F12" s="8">
        <f>E12-B12</f>
        <v>62973880.959999979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7" t="s">
        <v>18</v>
      </c>
      <c r="B15" s="10">
        <v>183196328.99000001</v>
      </c>
      <c r="C15" s="10">
        <v>173536392.62</v>
      </c>
      <c r="D15" s="10">
        <v>110234555.69</v>
      </c>
      <c r="E15" s="10">
        <v>246498165.91999999</v>
      </c>
      <c r="F15" s="10">
        <f t="shared" si="2"/>
        <v>63301836.929999977</v>
      </c>
    </row>
    <row r="16" spans="1:6" x14ac:dyDescent="0.2">
      <c r="A16" s="7" t="s">
        <v>19</v>
      </c>
      <c r="B16" s="9">
        <v>93767048.930000007</v>
      </c>
      <c r="C16" s="9">
        <v>12408781.199999999</v>
      </c>
      <c r="D16" s="9">
        <v>8011313.6600000001</v>
      </c>
      <c r="E16" s="9">
        <v>98164516.469999999</v>
      </c>
      <c r="F16" s="9">
        <f t="shared" si="2"/>
        <v>4397467.5399999917</v>
      </c>
    </row>
    <row r="17" spans="1:6" x14ac:dyDescent="0.2">
      <c r="A17" s="7" t="s">
        <v>20</v>
      </c>
      <c r="B17" s="9">
        <v>366715.52</v>
      </c>
      <c r="C17" s="9">
        <v>0</v>
      </c>
      <c r="D17" s="9">
        <v>0</v>
      </c>
      <c r="E17" s="9">
        <v>366715.52</v>
      </c>
      <c r="F17" s="9">
        <f t="shared" si="2"/>
        <v>0</v>
      </c>
    </row>
    <row r="18" spans="1:6" x14ac:dyDescent="0.2">
      <c r="A18" s="7" t="s">
        <v>21</v>
      </c>
      <c r="B18" s="9">
        <v>-39599815</v>
      </c>
      <c r="C18" s="9">
        <v>0</v>
      </c>
      <c r="D18" s="9">
        <v>5054023.51</v>
      </c>
      <c r="E18" s="9">
        <v>-44653838.509999998</v>
      </c>
      <c r="F18" s="9">
        <f t="shared" si="2"/>
        <v>-5054023.5099999979</v>
      </c>
    </row>
    <row r="19" spans="1:6" x14ac:dyDescent="0.2">
      <c r="A19" s="7" t="s">
        <v>22</v>
      </c>
      <c r="B19" s="9">
        <v>15708901.560000001</v>
      </c>
      <c r="C19" s="9">
        <v>721840</v>
      </c>
      <c r="D19" s="9">
        <v>393240</v>
      </c>
      <c r="E19" s="9">
        <v>16037501.560000001</v>
      </c>
      <c r="F19" s="9">
        <f t="shared" si="2"/>
        <v>328600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2014-02-09T04:04:15Z</dcterms:created>
  <dcterms:modified xsi:type="dcterms:W3CDTF">2024-02-23T17:50:55Z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