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ATTY\15.- CUENTA PUBLICA\CUENTA PENDIENTES DE SUBIR 2023\EJERCICIO PRESUPUESTARIO\3ER. TRIMESTRE 2023\"/>
    </mc:Choice>
  </mc:AlternateContent>
  <bookViews>
    <workbookView xWindow="0" yWindow="0" windowWidth="28800" windowHeight="1096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6" i="1"/>
  <c r="G16" i="1"/>
  <c r="E16" i="1"/>
  <c r="J16" i="1"/>
  <c r="J9" i="1"/>
  <c r="J8" i="1"/>
  <c r="G10" i="1"/>
  <c r="E10" i="1"/>
  <c r="G7" i="1"/>
  <c r="E7" i="1"/>
  <c r="J20" i="1"/>
  <c r="J19" i="1"/>
  <c r="J17" i="1"/>
  <c r="J15" i="1"/>
  <c r="J14" i="1"/>
  <c r="J13" i="1"/>
  <c r="J11" i="1"/>
  <c r="J6" i="1"/>
  <c r="J10" i="1" l="1"/>
  <c r="J7" i="1"/>
</calcChain>
</file>

<file path=xl/comments1.xml><?xml version="1.0" encoding="utf-8"?>
<comments xmlns="http://schemas.openxmlformats.org/spreadsheetml/2006/main">
  <authors>
    <author>HP1R33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HP1R33: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<sst xmlns="http://schemas.openxmlformats.org/spreadsheetml/2006/main" count="66" uniqueCount="33">
  <si>
    <t>NOMBRE DEL PROGRAMA</t>
  </si>
  <si>
    <t>FEDERAL</t>
  </si>
  <si>
    <t>DEPENDENCIA ENTIDAD</t>
  </si>
  <si>
    <t>APORTACON MONTO</t>
  </si>
  <si>
    <t>ESTATAL</t>
  </si>
  <si>
    <t>MUNICIPAL</t>
  </si>
  <si>
    <t>OTROS</t>
  </si>
  <si>
    <t>MONTO TOTAL</t>
  </si>
  <si>
    <t>SECRETARIA DE DESARROLLO SOCIAL Y HUMANO</t>
  </si>
  <si>
    <t>PROGRAMA ENBELLECIENDO MI COLONIA</t>
  </si>
  <si>
    <t>PROGRAMA DE SERVICIOS BASICOS GTO.</t>
  </si>
  <si>
    <t>MUNICIPIO DE APASEO EL GRANDE</t>
  </si>
  <si>
    <t>CAMINOS SACA COSECHAS</t>
  </si>
  <si>
    <t>SECRETARIA DE DESARROLLO AGROALIMENTARIO Y RURAL</t>
  </si>
  <si>
    <t>PERSONAS BENEFICIADAS</t>
  </si>
  <si>
    <t>PROGRAMA DE BORDERIA</t>
  </si>
  <si>
    <t>PROGRAMA DE FONDO ESTATAL PARA EL FORTALECIMIENTO DE LA SEGURIDAD PUBLICA</t>
  </si>
  <si>
    <t>SISTEMA ESTATAL DE SEGURIDAD PUBLICA ( EN ESPECIE APORTACION)</t>
  </si>
  <si>
    <t>PAQUETE TECNOLOGICO (FERTILIZANTE QUIMICO NITROGENADO)</t>
  </si>
  <si>
    <t>PROGRAMA MI FAMILIA PRODUCTIVA</t>
  </si>
  <si>
    <t xml:space="preserve">PROGRAMA DE FORTALECIMIENTO A LA TRANSVERSALIDAD DE LA PERSPECTIVA DE GENERO </t>
  </si>
  <si>
    <t>DIRECCION INTEGRAL DE LA MUJER</t>
  </si>
  <si>
    <t>FORMATO DE PROGRAMA CON RECURSOS CONCURRENTES POR ORDEN DE GOBIERNO</t>
  </si>
  <si>
    <t>PROGRAMA DE INFRAESTRUCTURA Y EQUIPAMIENTO A CENTROS GTO CONTIGO SI</t>
  </si>
  <si>
    <t>PROGRAMA MI GANADO PRODUCTIVO (PACAS)</t>
  </si>
  <si>
    <t>PERIODO DE  JULIO - SEPTIEMBRE DE 2023.</t>
  </si>
  <si>
    <t>PROGRAMA DE SERVICIOS BASICOS EN MI COMUNIDAD</t>
  </si>
  <si>
    <t>PROGRAMA MI HOGAR GTO.</t>
  </si>
  <si>
    <t xml:space="preserve">CAMINOS RURALES </t>
  </si>
  <si>
    <t xml:space="preserve">PROGRAMA DE RECONVESION SUSTENTABLE DE LA AGRICULTURA </t>
  </si>
  <si>
    <t>PROGRAMA PARA EVENTO DE CALA DE CABALLO</t>
  </si>
  <si>
    <t>COMITÉ ESTRATEGICO DE PROMOCION TURISTICA DE GUANAJUATO</t>
  </si>
  <si>
    <t>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</si>
</sst>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0" fillId="0" borderId="0" xfId="1" applyFont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43" fontId="0" fillId="0" borderId="6" xfId="1" applyFont="1" applyBorder="1"/>
    <xf numFmtId="0" fontId="2" fillId="0" borderId="5" xfId="0" applyFont="1" applyBorder="1" applyAlignment="1">
      <alignment horizontal="center" vertical="center"/>
    </xf>
    <xf numFmtId="43" fontId="2" fillId="0" borderId="5" xfId="1" applyFont="1" applyBorder="1" applyAlignment="1">
      <alignment horizontal="justify"/>
    </xf>
    <xf numFmtId="43" fontId="2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justify"/>
    </xf>
    <xf numFmtId="0" fontId="0" fillId="0" borderId="4" xfId="0" applyBorder="1" applyAlignment="1">
      <alignment horizontal="justify"/>
    </xf>
    <xf numFmtId="0" fontId="0" fillId="0" borderId="7" xfId="0" applyBorder="1" applyAlignment="1">
      <alignment horizontal="justify"/>
    </xf>
    <xf numFmtId="0" fontId="0" fillId="0" borderId="8" xfId="0" applyBorder="1"/>
    <xf numFmtId="43" fontId="0" fillId="0" borderId="8" xfId="1" applyFont="1" applyBorder="1"/>
    <xf numFmtId="43" fontId="0" fillId="0" borderId="9" xfId="1" applyFont="1" applyBorder="1"/>
    <xf numFmtId="43" fontId="2" fillId="0" borderId="5" xfId="1" applyFont="1" applyBorder="1" applyAlignment="1">
      <alignment horizontal="justify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6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3" sqref="A3"/>
    </sheetView>
  </sheetViews>
  <sheetFormatPr baseColWidth="10" defaultRowHeight="15" x14ac:dyDescent="0.25"/>
  <cols>
    <col min="1" max="1" width="39" customWidth="1"/>
    <col min="2" max="2" width="30.7109375" customWidth="1"/>
    <col min="3" max="3" width="15.7109375" style="1" customWidth="1"/>
    <col min="4" max="4" width="30.7109375" style="1" customWidth="1"/>
    <col min="5" max="5" width="15.7109375" style="1" customWidth="1"/>
    <col min="6" max="6" width="30.7109375" style="1" customWidth="1"/>
    <col min="7" max="7" width="15.7109375" style="1" customWidth="1"/>
    <col min="8" max="8" width="30.7109375" style="1" customWidth="1"/>
    <col min="9" max="10" width="15.7109375" style="1" customWidth="1"/>
  </cols>
  <sheetData>
    <row r="1" spans="1:10" ht="15.75" x14ac:dyDescent="0.25">
      <c r="A1" s="17" t="s">
        <v>22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15.75" x14ac:dyDescent="0.25">
      <c r="A2" s="20" t="s">
        <v>25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x14ac:dyDescent="0.25">
      <c r="A3" s="2"/>
      <c r="B3" s="3"/>
      <c r="C3" s="4"/>
      <c r="D3" s="4"/>
      <c r="E3" s="4"/>
      <c r="F3" s="4"/>
      <c r="G3" s="4"/>
      <c r="H3" s="4"/>
      <c r="I3" s="4"/>
      <c r="J3" s="5"/>
    </row>
    <row r="4" spans="1:10" x14ac:dyDescent="0.25">
      <c r="A4" s="16" t="s">
        <v>0</v>
      </c>
      <c r="B4" s="23" t="s">
        <v>1</v>
      </c>
      <c r="C4" s="23"/>
      <c r="D4" s="24" t="s">
        <v>4</v>
      </c>
      <c r="E4" s="24"/>
      <c r="F4" s="24" t="s">
        <v>5</v>
      </c>
      <c r="G4" s="24"/>
      <c r="H4" s="24" t="s">
        <v>6</v>
      </c>
      <c r="I4" s="24"/>
      <c r="J4" s="25" t="s">
        <v>7</v>
      </c>
    </row>
    <row r="5" spans="1:10" ht="30" x14ac:dyDescent="0.25">
      <c r="A5" s="16"/>
      <c r="B5" s="6" t="s">
        <v>2</v>
      </c>
      <c r="C5" s="7" t="s">
        <v>3</v>
      </c>
      <c r="D5" s="8" t="s">
        <v>2</v>
      </c>
      <c r="E5" s="7" t="s">
        <v>3</v>
      </c>
      <c r="F5" s="8" t="s">
        <v>2</v>
      </c>
      <c r="G5" s="15" t="s">
        <v>3</v>
      </c>
      <c r="H5" s="8" t="s">
        <v>2</v>
      </c>
      <c r="I5" s="7" t="s">
        <v>3</v>
      </c>
      <c r="J5" s="25"/>
    </row>
    <row r="6" spans="1:10" ht="30" x14ac:dyDescent="0.25">
      <c r="A6" s="2" t="s">
        <v>9</v>
      </c>
      <c r="B6" s="3"/>
      <c r="C6" s="4"/>
      <c r="D6" s="9" t="s">
        <v>8</v>
      </c>
      <c r="E6" s="4">
        <v>11518053.039999999</v>
      </c>
      <c r="F6" s="9" t="s">
        <v>11</v>
      </c>
      <c r="G6" s="4">
        <v>11518053.02</v>
      </c>
      <c r="H6" s="4"/>
      <c r="I6" s="4">
        <v>0</v>
      </c>
      <c r="J6" s="5">
        <f>+C6+E6+G6+I6</f>
        <v>23036106.059999999</v>
      </c>
    </row>
    <row r="7" spans="1:10" ht="30" x14ac:dyDescent="0.25">
      <c r="A7" s="2" t="s">
        <v>10</v>
      </c>
      <c r="B7" s="3"/>
      <c r="C7" s="4"/>
      <c r="D7" s="9" t="s">
        <v>8</v>
      </c>
      <c r="E7" s="4">
        <f>1132931.73+225133.97</f>
        <v>1358065.7</v>
      </c>
      <c r="F7" s="9" t="s">
        <v>11</v>
      </c>
      <c r="G7" s="4">
        <f>1132931.74+359791.53</f>
        <v>1492723.27</v>
      </c>
      <c r="H7" s="4"/>
      <c r="I7" s="4">
        <v>0</v>
      </c>
      <c r="J7" s="5">
        <f t="shared" ref="J7:J20" si="0">+C7+E7+G7+I7</f>
        <v>2850788.9699999997</v>
      </c>
    </row>
    <row r="8" spans="1:10" ht="30" x14ac:dyDescent="0.25">
      <c r="A8" s="10" t="s">
        <v>26</v>
      </c>
      <c r="B8" s="3"/>
      <c r="C8" s="4"/>
      <c r="D8" s="9" t="s">
        <v>8</v>
      </c>
      <c r="E8" s="4">
        <v>153018.81</v>
      </c>
      <c r="F8" s="9" t="s">
        <v>11</v>
      </c>
      <c r="G8" s="4">
        <v>153018.82</v>
      </c>
      <c r="H8" s="4"/>
      <c r="I8" s="4"/>
      <c r="J8" s="5">
        <f t="shared" si="0"/>
        <v>306037.63</v>
      </c>
    </row>
    <row r="9" spans="1:10" ht="45" x14ac:dyDescent="0.25">
      <c r="A9" s="10" t="s">
        <v>23</v>
      </c>
      <c r="B9" s="3"/>
      <c r="C9" s="4"/>
      <c r="D9" s="9" t="s">
        <v>8</v>
      </c>
      <c r="E9" s="4">
        <v>800000</v>
      </c>
      <c r="F9" s="9" t="s">
        <v>11</v>
      </c>
      <c r="G9" s="4">
        <v>0</v>
      </c>
      <c r="H9" s="4"/>
      <c r="I9" s="4">
        <v>0</v>
      </c>
      <c r="J9" s="5">
        <f t="shared" si="0"/>
        <v>800000</v>
      </c>
    </row>
    <row r="10" spans="1:10" ht="30" x14ac:dyDescent="0.25">
      <c r="A10" s="2" t="s">
        <v>27</v>
      </c>
      <c r="B10" s="3"/>
      <c r="C10" s="4"/>
      <c r="D10" s="9" t="s">
        <v>8</v>
      </c>
      <c r="E10" s="4">
        <f>1341324+993872+527000</f>
        <v>2862196</v>
      </c>
      <c r="F10" s="9" t="s">
        <v>11</v>
      </c>
      <c r="G10" s="4">
        <f>1341324+527000+993872</f>
        <v>2862196</v>
      </c>
      <c r="H10" s="4">
        <v>0</v>
      </c>
      <c r="I10" s="4">
        <v>0</v>
      </c>
      <c r="J10" s="5">
        <f t="shared" si="0"/>
        <v>5724392</v>
      </c>
    </row>
    <row r="11" spans="1:10" ht="30" x14ac:dyDescent="0.25">
      <c r="A11" s="2" t="s">
        <v>12</v>
      </c>
      <c r="B11" s="3"/>
      <c r="C11" s="4"/>
      <c r="D11" s="9" t="s">
        <v>13</v>
      </c>
      <c r="E11" s="4">
        <v>1350162</v>
      </c>
      <c r="F11" s="9" t="s">
        <v>11</v>
      </c>
      <c r="G11" s="4">
        <v>1350162</v>
      </c>
      <c r="H11" s="4"/>
      <c r="I11" s="4">
        <v>0</v>
      </c>
      <c r="J11" s="5">
        <f t="shared" si="0"/>
        <v>2700324</v>
      </c>
    </row>
    <row r="12" spans="1:10" ht="30" x14ac:dyDescent="0.25">
      <c r="A12" s="2" t="s">
        <v>28</v>
      </c>
      <c r="B12" s="3"/>
      <c r="C12" s="4"/>
      <c r="D12" s="9" t="s">
        <v>13</v>
      </c>
      <c r="E12" s="4">
        <v>4943224.3499999996</v>
      </c>
      <c r="F12" s="9" t="s">
        <v>11</v>
      </c>
      <c r="G12" s="4">
        <v>4943224.34</v>
      </c>
      <c r="H12" s="4"/>
      <c r="I12" s="4"/>
      <c r="J12" s="5"/>
    </row>
    <row r="13" spans="1:10" ht="30" x14ac:dyDescent="0.25">
      <c r="A13" s="10" t="s">
        <v>24</v>
      </c>
      <c r="B13" s="3"/>
      <c r="C13" s="4"/>
      <c r="D13" s="9" t="s">
        <v>13</v>
      </c>
      <c r="E13" s="4">
        <v>157600</v>
      </c>
      <c r="F13" s="9" t="s">
        <v>11</v>
      </c>
      <c r="G13" s="4">
        <v>60900</v>
      </c>
      <c r="H13" s="4" t="s">
        <v>14</v>
      </c>
      <c r="I13" s="4">
        <v>60900</v>
      </c>
      <c r="J13" s="5">
        <f t="shared" si="0"/>
        <v>279400</v>
      </c>
    </row>
    <row r="14" spans="1:10" ht="30" x14ac:dyDescent="0.25">
      <c r="A14" s="10" t="s">
        <v>15</v>
      </c>
      <c r="B14" s="3"/>
      <c r="C14" s="4"/>
      <c r="D14" s="9" t="s">
        <v>13</v>
      </c>
      <c r="E14" s="4">
        <v>957500</v>
      </c>
      <c r="F14" s="9" t="s">
        <v>11</v>
      </c>
      <c r="G14" s="4">
        <v>478750</v>
      </c>
      <c r="H14" s="4" t="s">
        <v>14</v>
      </c>
      <c r="I14" s="4">
        <v>478750</v>
      </c>
      <c r="J14" s="5">
        <f t="shared" si="0"/>
        <v>1915000</v>
      </c>
    </row>
    <row r="15" spans="1:10" ht="45" x14ac:dyDescent="0.25">
      <c r="A15" s="10" t="s">
        <v>16</v>
      </c>
      <c r="B15" s="3"/>
      <c r="C15" s="4"/>
      <c r="D15" s="9" t="s">
        <v>17</v>
      </c>
      <c r="E15" s="4" t="s">
        <v>32</v>
      </c>
      <c r="F15" s="9" t="s">
        <v>11</v>
      </c>
      <c r="G15" s="4">
        <v>885464</v>
      </c>
      <c r="H15" s="4"/>
      <c r="I15" s="4">
        <v>0</v>
      </c>
      <c r="J15" s="5" t="e">
        <f t="shared" si="0"/>
        <v>#VALUE!</v>
      </c>
    </row>
    <row r="16" spans="1:10" ht="30" x14ac:dyDescent="0.25">
      <c r="A16" s="10" t="s">
        <v>29</v>
      </c>
      <c r="B16" s="3"/>
      <c r="C16" s="4"/>
      <c r="D16" s="9" t="s">
        <v>13</v>
      </c>
      <c r="E16" s="4">
        <f>46926+91200+81702+105056+129600</f>
        <v>454484</v>
      </c>
      <c r="F16" s="9" t="s">
        <v>11</v>
      </c>
      <c r="G16" s="4">
        <f>25974+45600+40851+52528+64800</f>
        <v>229753</v>
      </c>
      <c r="H16" s="4" t="s">
        <v>14</v>
      </c>
      <c r="I16" s="4">
        <f>8100+15200+17325+78792+21600</f>
        <v>141017</v>
      </c>
      <c r="J16" s="5">
        <f t="shared" si="0"/>
        <v>825254</v>
      </c>
    </row>
    <row r="17" spans="1:10" ht="30" x14ac:dyDescent="0.25">
      <c r="A17" s="10" t="s">
        <v>18</v>
      </c>
      <c r="B17" s="3"/>
      <c r="C17" s="4"/>
      <c r="D17" s="9" t="s">
        <v>13</v>
      </c>
      <c r="E17" s="4">
        <v>0</v>
      </c>
      <c r="F17" s="9" t="s">
        <v>11</v>
      </c>
      <c r="G17" s="4">
        <v>0</v>
      </c>
      <c r="H17" s="4" t="s">
        <v>14</v>
      </c>
      <c r="I17" s="4">
        <v>0</v>
      </c>
      <c r="J17" s="5">
        <f t="shared" si="0"/>
        <v>0</v>
      </c>
    </row>
    <row r="18" spans="1:10" ht="45" x14ac:dyDescent="0.25">
      <c r="A18" s="10" t="s">
        <v>30</v>
      </c>
      <c r="B18" s="3"/>
      <c r="C18" s="4"/>
      <c r="D18" s="9" t="s">
        <v>31</v>
      </c>
      <c r="E18" s="4">
        <v>500000</v>
      </c>
      <c r="F18" s="9" t="s">
        <v>11</v>
      </c>
      <c r="G18" s="4"/>
      <c r="H18" s="4"/>
      <c r="I18" s="4"/>
      <c r="J18" s="5">
        <f t="shared" si="0"/>
        <v>500000</v>
      </c>
    </row>
    <row r="19" spans="1:10" ht="30" x14ac:dyDescent="0.25">
      <c r="A19" s="2" t="s">
        <v>19</v>
      </c>
      <c r="B19" s="3"/>
      <c r="C19" s="4"/>
      <c r="D19" s="9" t="s">
        <v>13</v>
      </c>
      <c r="E19" s="4">
        <v>699177.5</v>
      </c>
      <c r="F19" s="9" t="s">
        <v>11</v>
      </c>
      <c r="G19" s="4">
        <v>419506.5</v>
      </c>
      <c r="H19" s="4" t="s">
        <v>14</v>
      </c>
      <c r="I19" s="4">
        <v>279671</v>
      </c>
      <c r="J19" s="5">
        <f t="shared" si="0"/>
        <v>1398355</v>
      </c>
    </row>
    <row r="20" spans="1:10" ht="45.75" thickBot="1" x14ac:dyDescent="0.3">
      <c r="A20" s="11" t="s">
        <v>20</v>
      </c>
      <c r="B20" s="12" t="s">
        <v>21</v>
      </c>
      <c r="C20" s="13">
        <v>200000</v>
      </c>
      <c r="D20" s="13"/>
      <c r="E20" s="13">
        <v>0</v>
      </c>
      <c r="F20" s="13"/>
      <c r="G20" s="13">
        <v>0</v>
      </c>
      <c r="H20" s="13"/>
      <c r="I20" s="13"/>
      <c r="J20" s="14">
        <f t="shared" si="0"/>
        <v>200000</v>
      </c>
    </row>
    <row r="21" spans="1:10" x14ac:dyDescent="0.25">
      <c r="G21" s="1">
        <v>0</v>
      </c>
    </row>
  </sheetData>
  <mergeCells count="8">
    <mergeCell ref="A4:A5"/>
    <mergeCell ref="A1:J1"/>
    <mergeCell ref="A2:J2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HP1R33</dc:creator>
  <cp:lastModifiedBy>Tesoreria</cp:lastModifiedBy>
  <dcterms:created xsi:type="dcterms:W3CDTF">2023-02-09T15:47:49Z</dcterms:created>
  <dcterms:modified xsi:type="dcterms:W3CDTF">2024-11-07T14:42:53Z</dcterms:modified>
</cp:coreProperties>
</file>