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C48" i="2" s="1"/>
  <c r="C59" i="2" s="1"/>
  <c r="B49" i="2"/>
  <c r="B48" i="2" s="1"/>
  <c r="B59" i="2" s="1"/>
  <c r="B61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C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<sst xmlns="http://schemas.openxmlformats.org/spreadsheetml/2006/main" count="58" uniqueCount="50">
  <si>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</si>
  <si>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</si>
  <si>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</si>
  <si>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</si>
  <si>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</si>
  <si>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</si>
  <si>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</si>
  <si>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</si>
  <si>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</si>
  <si>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</si>
  <si>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</si>
  <si>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</si>
  <si>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</si>
  <si>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</si>
  <si>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</si>
  <si>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</si>
  <si>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</si>
  <si>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</si>
  <si>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</si>
  <si>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</si>
  <si>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</si>
  <si>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</si>
  <si>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</si>
  <si>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</si>
  <si>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</si>
  <si>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</si>
  <si>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</si>
  <si>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</si>
  <si>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</si>
  <si>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</si>
  <si>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</si>
  <si>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</si>
  <si>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</si>
  <si>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</si>
  <si>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</si>
  <si>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</si>
  <si>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</si>
  <si>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</si>
  <si>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</si>
  <si>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</si>
  <si>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</si>
  <si>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</si>
  <si>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</si>
  <si>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</si>
  <si>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</si>
  <si>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</si>
  <si>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</si>
  <si>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</si>
  <si>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</si>
  <si>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Apaseo el Grande, Guanajuato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</si>
</sst>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B4" sqref="B4:C65"/>
    </sheetView>
  </sheetViews>
  <sheetFormatPr baseColWidth="10" defaultColWidth="12" defaultRowHeight="11.25" x14ac:dyDescent="0.2"/>
  <cols>
    <col min="1" max="1" width="79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368324427.51000005</v>
      </c>
      <c r="C4" s="13">
        <f>SUM(C5:C14)</f>
        <v>395469290.30999994</v>
      </c>
    </row>
    <row r="5" spans="1:3" ht="11.25" customHeight="1" x14ac:dyDescent="0.2">
      <c r="A5" s="7" t="s">
        <v>3</v>
      </c>
      <c r="B5" s="14">
        <v>74242654.430000007</v>
      </c>
      <c r="C5" s="14">
        <v>51217552.439999998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13081507.640000001</v>
      </c>
      <c r="C8" s="14">
        <v>24562317.52</v>
      </c>
    </row>
    <row r="9" spans="1:3" ht="11.25" customHeight="1" x14ac:dyDescent="0.2">
      <c r="A9" s="7" t="s">
        <v>7</v>
      </c>
      <c r="B9" s="14">
        <v>7614060.46</v>
      </c>
      <c r="C9" s="14">
        <v>5624224.96</v>
      </c>
    </row>
    <row r="10" spans="1:3" ht="11.25" customHeight="1" x14ac:dyDescent="0.2">
      <c r="A10" s="7" t="s">
        <v>8</v>
      </c>
      <c r="B10" s="14">
        <v>4256779.08</v>
      </c>
      <c r="C10" s="14">
        <v>4082021.82</v>
      </c>
    </row>
    <row r="11" spans="1:3" ht="11.25" customHeight="1" x14ac:dyDescent="0.2">
      <c r="A11" s="7" t="s">
        <v>9</v>
      </c>
      <c r="B11" s="14">
        <v>0</v>
      </c>
      <c r="C11" s="14">
        <v>0</v>
      </c>
    </row>
    <row r="12" spans="1:3" ht="22.5" x14ac:dyDescent="0.2">
      <c r="A12" s="7" t="s">
        <v>10</v>
      </c>
      <c r="B12" s="14">
        <v>255290103.99000001</v>
      </c>
      <c r="C12" s="14">
        <v>309983173.56999999</v>
      </c>
    </row>
    <row r="13" spans="1:3" ht="11.25" customHeight="1" x14ac:dyDescent="0.2">
      <c r="A13" s="7" t="s">
        <v>11</v>
      </c>
      <c r="B13" s="14">
        <v>13839321.91</v>
      </c>
      <c r="C13" s="14">
        <v>0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217591922.26999998</v>
      </c>
      <c r="C16" s="13">
        <f>SUM(C17:C32)</f>
        <v>291085721.10000002</v>
      </c>
    </row>
    <row r="17" spans="1:3" ht="11.25" customHeight="1" x14ac:dyDescent="0.2">
      <c r="A17" s="7" t="s">
        <v>14</v>
      </c>
      <c r="B17" s="14">
        <v>109798024.90000001</v>
      </c>
      <c r="C17" s="14">
        <v>153061744.69999999</v>
      </c>
    </row>
    <row r="18" spans="1:3" ht="11.25" customHeight="1" x14ac:dyDescent="0.2">
      <c r="A18" s="7" t="s">
        <v>15</v>
      </c>
      <c r="B18" s="14">
        <v>28268027.550000001</v>
      </c>
      <c r="C18" s="14">
        <v>35871350.520000003</v>
      </c>
    </row>
    <row r="19" spans="1:3" ht="11.25" customHeight="1" x14ac:dyDescent="0.2">
      <c r="A19" s="7" t="s">
        <v>16</v>
      </c>
      <c r="B19" s="14">
        <v>32556806.609999999</v>
      </c>
      <c r="C19" s="14">
        <v>40631455.619999997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619024</v>
      </c>
      <c r="C21" s="14">
        <v>904218</v>
      </c>
    </row>
    <row r="22" spans="1:3" ht="11.25" customHeight="1" x14ac:dyDescent="0.2">
      <c r="A22" s="7" t="s">
        <v>19</v>
      </c>
      <c r="B22" s="14">
        <v>17827175.789999999</v>
      </c>
      <c r="C22" s="14">
        <v>20350248.34</v>
      </c>
    </row>
    <row r="23" spans="1:3" ht="11.25" customHeight="1" x14ac:dyDescent="0.2">
      <c r="A23" s="7" t="s">
        <v>20</v>
      </c>
      <c r="B23" s="14">
        <v>10599535.779999999</v>
      </c>
      <c r="C23" s="14">
        <v>15557340.5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17923327.640000001</v>
      </c>
      <c r="C31" s="14">
        <v>24709363.420000002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150732505.24000007</v>
      </c>
      <c r="C33" s="13">
        <f>C4-C16</f>
        <v>104383569.20999992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33561403.439999998</v>
      </c>
      <c r="C41" s="13">
        <f>SUM(C42:C44)</f>
        <v>22790996.379999999</v>
      </c>
    </row>
    <row r="42" spans="1:3" ht="11.25" customHeight="1" x14ac:dyDescent="0.2">
      <c r="A42" s="7" t="s">
        <v>32</v>
      </c>
      <c r="B42" s="14">
        <v>32313774.91</v>
      </c>
      <c r="C42" s="14">
        <v>19426042.129999999</v>
      </c>
    </row>
    <row r="43" spans="1:3" ht="11.25" customHeight="1" x14ac:dyDescent="0.2">
      <c r="A43" s="7" t="s">
        <v>33</v>
      </c>
      <c r="B43" s="14">
        <v>1247628.53</v>
      </c>
      <c r="C43" s="14">
        <v>3364954.25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-33561403.439999998</v>
      </c>
      <c r="C45" s="13">
        <f>C36-C41</f>
        <v>-22790996.379999999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2310896.2200000002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2310896.2200000002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0</v>
      </c>
      <c r="C54" s="13">
        <f>SUM(C55+C58)</f>
        <v>14118379.15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0</v>
      </c>
      <c r="C58" s="14">
        <v>14118379.15</v>
      </c>
    </row>
    <row r="59" spans="1:3" ht="11.25" customHeight="1" x14ac:dyDescent="0.2">
      <c r="A59" s="4" t="s">
        <v>44</v>
      </c>
      <c r="B59" s="13">
        <f>B48-B54</f>
        <v>2310896.2200000002</v>
      </c>
      <c r="C59" s="13">
        <f>C48-C54</f>
        <v>-14118379.15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119481998.02000007</v>
      </c>
      <c r="C61" s="13">
        <f>C59+C45+C33</f>
        <v>67474193.679999918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103513311.48999999</v>
      </c>
      <c r="C63" s="13">
        <v>36039117.810000002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222995309.50999999</v>
      </c>
      <c r="C65" s="13">
        <v>103513311.48999999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2012-12-11T20:31:36Z</dcterms:created>
  <dcterms:modified xsi:type="dcterms:W3CDTF">2023-10-30T14:31:12Z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