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28800" windowHeight="1221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C24" i="3" s="1"/>
  <c r="C66" i="3" s="1"/>
  <c r="B4" i="3"/>
  <c r="B24" i="3" s="1"/>
  <c r="B66" i="3" s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<sst xmlns="http://schemas.openxmlformats.org/spreadsheetml/2006/main" count="56" uniqueCount="56">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</sst>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37" zoomScaleNormal="100" workbookViewId="0">
      <selection activeCell="B4" sqref="B4:C66"/>
    </sheetView>
  </sheetViews>
  <sheetFormatPr baseColWidth="10" defaultColWidth="12" defaultRowHeight="11.25" x14ac:dyDescent="0.2"/>
  <cols>
    <col min="1" max="1" width="82.3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6">
        <f>SUM(B5:B11)</f>
        <v>100925451.97</v>
      </c>
      <c r="C4" s="16">
        <f>SUM(C5:C11)</f>
        <v>85486116.73999998</v>
      </c>
    </row>
    <row r="5" spans="1:3" x14ac:dyDescent="0.2">
      <c r="A5" s="9" t="s">
        <v>3</v>
      </c>
      <c r="B5" s="15">
        <v>74237382.670000002</v>
      </c>
      <c r="C5" s="15">
        <v>51217552.439999998</v>
      </c>
    </row>
    <row r="6" spans="1:3" x14ac:dyDescent="0.2">
      <c r="A6" s="9" t="s">
        <v>4</v>
      </c>
      <c r="B6" s="15">
        <v>0</v>
      </c>
      <c r="C6" s="15">
        <v>0</v>
      </c>
    </row>
    <row r="7" spans="1:3" x14ac:dyDescent="0.2">
      <c r="A7" s="9" t="s">
        <v>5</v>
      </c>
      <c r="B7" s="15">
        <v>0</v>
      </c>
      <c r="C7" s="15">
        <v>0</v>
      </c>
    </row>
    <row r="8" spans="1:3" x14ac:dyDescent="0.2">
      <c r="A8" s="9" t="s">
        <v>6</v>
      </c>
      <c r="B8" s="15">
        <v>14827002.76</v>
      </c>
      <c r="C8" s="15">
        <v>24562317.52</v>
      </c>
    </row>
    <row r="9" spans="1:3" x14ac:dyDescent="0.2">
      <c r="A9" s="9" t="s">
        <v>7</v>
      </c>
      <c r="B9" s="15">
        <v>7604287.46</v>
      </c>
      <c r="C9" s="15">
        <v>5624224.96</v>
      </c>
    </row>
    <row r="10" spans="1:3" x14ac:dyDescent="0.2">
      <c r="A10" s="9" t="s">
        <v>8</v>
      </c>
      <c r="B10" s="15">
        <v>4256779.08</v>
      </c>
      <c r="C10" s="15">
        <v>4082021.82</v>
      </c>
    </row>
    <row r="11" spans="1:3" ht="11.25" customHeight="1" x14ac:dyDescent="0.2">
      <c r="A11" s="9" t="s">
        <v>9</v>
      </c>
      <c r="B11" s="15">
        <v>0</v>
      </c>
      <c r="C11" s="15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6">
        <f>SUM(B14:B15)</f>
        <v>269129425.90000004</v>
      </c>
      <c r="C13" s="16">
        <f>SUM(C14:C15)</f>
        <v>309983173.56999999</v>
      </c>
    </row>
    <row r="14" spans="1:3" ht="22.5" x14ac:dyDescent="0.2">
      <c r="A14" s="9" t="s">
        <v>11</v>
      </c>
      <c r="B14" s="15">
        <v>255290103.99000001</v>
      </c>
      <c r="C14" s="15">
        <v>309983173.56999999</v>
      </c>
    </row>
    <row r="15" spans="1:3" ht="11.25" customHeight="1" x14ac:dyDescent="0.2">
      <c r="A15" s="9" t="s">
        <v>12</v>
      </c>
      <c r="B15" s="15">
        <v>13839321.91</v>
      </c>
      <c r="C15" s="15">
        <v>0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6">
        <f>SUM(B18:B22)</f>
        <v>0</v>
      </c>
      <c r="C17" s="16">
        <f>SUM(C18:C22)</f>
        <v>0</v>
      </c>
    </row>
    <row r="18" spans="1:3" ht="11.25" customHeight="1" x14ac:dyDescent="0.2">
      <c r="A18" s="9" t="s">
        <v>14</v>
      </c>
      <c r="B18" s="15">
        <v>0</v>
      </c>
      <c r="C18" s="15">
        <v>0</v>
      </c>
    </row>
    <row r="19" spans="1:3" ht="11.25" customHeight="1" x14ac:dyDescent="0.2">
      <c r="A19" s="9" t="s">
        <v>15</v>
      </c>
      <c r="B19" s="15">
        <v>0</v>
      </c>
      <c r="C19" s="15">
        <v>0</v>
      </c>
    </row>
    <row r="20" spans="1:3" ht="11.25" customHeight="1" x14ac:dyDescent="0.2">
      <c r="A20" s="9" t="s">
        <v>16</v>
      </c>
      <c r="B20" s="15">
        <v>0</v>
      </c>
      <c r="C20" s="15">
        <v>0</v>
      </c>
    </row>
    <row r="21" spans="1:3" ht="11.25" customHeight="1" x14ac:dyDescent="0.2">
      <c r="A21" s="9" t="s">
        <v>17</v>
      </c>
      <c r="B21" s="15">
        <v>0</v>
      </c>
      <c r="C21" s="15">
        <v>0</v>
      </c>
    </row>
    <row r="22" spans="1:3" ht="11.25" customHeight="1" x14ac:dyDescent="0.2">
      <c r="A22" s="9" t="s">
        <v>18</v>
      </c>
      <c r="B22" s="15">
        <v>0</v>
      </c>
      <c r="C22" s="15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6">
        <f>SUM(B4+B13+B17)</f>
        <v>370054877.87</v>
      </c>
      <c r="C24" s="18">
        <f>SUM(C4+C13+C17)</f>
        <v>395469290.30999994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6">
        <f>SUM(B28:B30)</f>
        <v>172293154.38</v>
      </c>
      <c r="C27" s="16">
        <f>SUM(C28:C30)</f>
        <v>229773862.84</v>
      </c>
    </row>
    <row r="28" spans="1:3" ht="11.25" customHeight="1" x14ac:dyDescent="0.2">
      <c r="A28" s="9" t="s">
        <v>22</v>
      </c>
      <c r="B28" s="15">
        <v>110361624.62</v>
      </c>
      <c r="C28" s="15">
        <v>153061744.69999999</v>
      </c>
    </row>
    <row r="29" spans="1:3" ht="11.25" customHeight="1" x14ac:dyDescent="0.2">
      <c r="A29" s="9" t="s">
        <v>23</v>
      </c>
      <c r="B29" s="15">
        <v>28477263.370000001</v>
      </c>
      <c r="C29" s="15">
        <v>35871350.520000003</v>
      </c>
    </row>
    <row r="30" spans="1:3" ht="11.25" customHeight="1" x14ac:dyDescent="0.2">
      <c r="A30" s="9" t="s">
        <v>24</v>
      </c>
      <c r="B30" s="15">
        <v>33454266.390000001</v>
      </c>
      <c r="C30" s="15">
        <v>40840767.619999997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6">
        <f>SUM(B33:B41)</f>
        <v>29433238.32</v>
      </c>
      <c r="C32" s="16">
        <f>SUM(C33:C41)</f>
        <v>36811806.840000004</v>
      </c>
    </row>
    <row r="33" spans="1:3" ht="11.25" customHeight="1" x14ac:dyDescent="0.2">
      <c r="A33" s="9" t="s">
        <v>26</v>
      </c>
      <c r="B33" s="15">
        <v>0</v>
      </c>
      <c r="C33" s="15">
        <v>0</v>
      </c>
    </row>
    <row r="34" spans="1:3" ht="11.25" customHeight="1" x14ac:dyDescent="0.2">
      <c r="A34" s="9" t="s">
        <v>27</v>
      </c>
      <c r="B34" s="15">
        <v>0</v>
      </c>
      <c r="C34" s="15">
        <v>904218</v>
      </c>
    </row>
    <row r="35" spans="1:3" ht="11.25" customHeight="1" x14ac:dyDescent="0.2">
      <c r="A35" s="9" t="s">
        <v>28</v>
      </c>
      <c r="B35" s="15">
        <v>18772568.309999999</v>
      </c>
      <c r="C35" s="15">
        <v>20350248.34</v>
      </c>
    </row>
    <row r="36" spans="1:3" ht="11.25" customHeight="1" x14ac:dyDescent="0.2">
      <c r="A36" s="9" t="s">
        <v>29</v>
      </c>
      <c r="B36" s="15">
        <v>10660670.01</v>
      </c>
      <c r="C36" s="15">
        <v>15557340.5</v>
      </c>
    </row>
    <row r="37" spans="1:3" ht="11.25" customHeight="1" x14ac:dyDescent="0.2">
      <c r="A37" s="9" t="s">
        <v>30</v>
      </c>
      <c r="B37" s="15">
        <v>0</v>
      </c>
      <c r="C37" s="15">
        <v>0</v>
      </c>
    </row>
    <row r="38" spans="1:3" ht="11.25" customHeight="1" x14ac:dyDescent="0.2">
      <c r="A38" s="9" t="s">
        <v>31</v>
      </c>
      <c r="B38" s="15">
        <v>0</v>
      </c>
      <c r="C38" s="15">
        <v>0</v>
      </c>
    </row>
    <row r="39" spans="1:3" ht="11.25" customHeight="1" x14ac:dyDescent="0.2">
      <c r="A39" s="9" t="s">
        <v>32</v>
      </c>
      <c r="B39" s="15">
        <v>0</v>
      </c>
      <c r="C39" s="15">
        <v>0</v>
      </c>
    </row>
    <row r="40" spans="1:3" ht="11.25" customHeight="1" x14ac:dyDescent="0.2">
      <c r="A40" s="9" t="s">
        <v>33</v>
      </c>
      <c r="B40" s="15">
        <v>0</v>
      </c>
      <c r="C40" s="15">
        <v>0</v>
      </c>
    </row>
    <row r="41" spans="1:3" ht="11.25" customHeight="1" x14ac:dyDescent="0.2">
      <c r="A41" s="9" t="s">
        <v>34</v>
      </c>
      <c r="B41" s="15">
        <v>0</v>
      </c>
      <c r="C41" s="15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6">
        <f>SUM(B44:B46)</f>
        <v>19584231.800000001</v>
      </c>
      <c r="C43" s="16">
        <f>SUM(C44:C46)</f>
        <v>24709363.420000002</v>
      </c>
    </row>
    <row r="44" spans="1:3" ht="11.25" customHeight="1" x14ac:dyDescent="0.2">
      <c r="A44" s="9" t="s">
        <v>36</v>
      </c>
      <c r="B44" s="15">
        <v>0</v>
      </c>
      <c r="C44" s="15">
        <v>0</v>
      </c>
    </row>
    <row r="45" spans="1:3" ht="11.25" customHeight="1" x14ac:dyDescent="0.2">
      <c r="A45" s="9" t="s">
        <v>37</v>
      </c>
      <c r="B45" s="15">
        <v>0</v>
      </c>
      <c r="C45" s="15">
        <v>0</v>
      </c>
    </row>
    <row r="46" spans="1:3" ht="11.25" customHeight="1" x14ac:dyDescent="0.2">
      <c r="A46" s="9" t="s">
        <v>38</v>
      </c>
      <c r="B46" s="15">
        <v>19584231.800000001</v>
      </c>
      <c r="C46" s="15">
        <v>24709363.420000002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6">
        <f>SUM(B49:B53)</f>
        <v>0</v>
      </c>
      <c r="C48" s="16">
        <f>SUM(C49:C53)</f>
        <v>0</v>
      </c>
    </row>
    <row r="49" spans="1:3" ht="11.25" customHeight="1" x14ac:dyDescent="0.2">
      <c r="A49" s="9" t="s">
        <v>40</v>
      </c>
      <c r="B49" s="15">
        <v>0</v>
      </c>
      <c r="C49" s="15">
        <v>0</v>
      </c>
    </row>
    <row r="50" spans="1:3" ht="11.25" customHeight="1" x14ac:dyDescent="0.2">
      <c r="A50" s="9" t="s">
        <v>41</v>
      </c>
      <c r="B50" s="15">
        <v>0</v>
      </c>
      <c r="C50" s="15">
        <v>0</v>
      </c>
    </row>
    <row r="51" spans="1:3" ht="11.25" customHeight="1" x14ac:dyDescent="0.2">
      <c r="A51" s="9" t="s">
        <v>42</v>
      </c>
      <c r="B51" s="15">
        <v>0</v>
      </c>
      <c r="C51" s="15">
        <v>0</v>
      </c>
    </row>
    <row r="52" spans="1:3" ht="11.25" customHeight="1" x14ac:dyDescent="0.2">
      <c r="A52" s="9" t="s">
        <v>43</v>
      </c>
      <c r="B52" s="15">
        <v>0</v>
      </c>
      <c r="C52" s="15">
        <v>0</v>
      </c>
    </row>
    <row r="53" spans="1:3" ht="11.25" customHeight="1" x14ac:dyDescent="0.2">
      <c r="A53" s="9" t="s">
        <v>44</v>
      </c>
      <c r="B53" s="15">
        <v>0</v>
      </c>
      <c r="C53" s="15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6">
        <f>SUM(B56:B59)</f>
        <v>0</v>
      </c>
      <c r="C55" s="16">
        <f>SUM(C56:C59)</f>
        <v>13611942.5</v>
      </c>
    </row>
    <row r="56" spans="1:3" ht="11.25" customHeight="1" x14ac:dyDescent="0.2">
      <c r="A56" s="9" t="s">
        <v>46</v>
      </c>
      <c r="B56" s="15">
        <v>0</v>
      </c>
      <c r="C56" s="15">
        <v>13611942.5</v>
      </c>
    </row>
    <row r="57" spans="1:3" ht="11.25" customHeight="1" x14ac:dyDescent="0.2">
      <c r="A57" s="9" t="s">
        <v>47</v>
      </c>
      <c r="B57" s="15">
        <v>0</v>
      </c>
      <c r="C57" s="15">
        <v>0</v>
      </c>
    </row>
    <row r="58" spans="1:3" ht="11.25" customHeight="1" x14ac:dyDescent="0.2">
      <c r="A58" s="9" t="s">
        <v>48</v>
      </c>
      <c r="B58" s="15">
        <v>0</v>
      </c>
      <c r="C58" s="15">
        <v>0</v>
      </c>
    </row>
    <row r="59" spans="1:3" ht="11.25" customHeight="1" x14ac:dyDescent="0.2">
      <c r="A59" s="9" t="s">
        <v>49</v>
      </c>
      <c r="B59" s="15">
        <v>0</v>
      </c>
      <c r="C59" s="15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6">
        <f>SUM(B62)</f>
        <v>0</v>
      </c>
      <c r="C61" s="16">
        <f>SUM(C62)</f>
        <v>0</v>
      </c>
    </row>
    <row r="62" spans="1:3" ht="11.25" customHeight="1" x14ac:dyDescent="0.2">
      <c r="A62" s="9" t="s">
        <v>51</v>
      </c>
      <c r="B62" s="15">
        <v>0</v>
      </c>
      <c r="C62" s="15">
        <v>0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6">
        <f>B61+B55+B48+B43+B32+B27</f>
        <v>221310624.5</v>
      </c>
      <c r="C64" s="18">
        <f>C61+C55+C48+C43+C32+C27</f>
        <v>304906975.60000002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6">
        <f>B24-B64</f>
        <v>148744253.37</v>
      </c>
      <c r="C66" s="16">
        <f>C24-C64</f>
        <v>90562314.709999919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2012-12-11T20:29:16Z</dcterms:created>
  <dcterms:modified xsi:type="dcterms:W3CDTF">2023-10-30T14:22:49Z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