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<sst xmlns="http://schemas.openxmlformats.org/spreadsheetml/2006/main" count="64" uniqueCount="64">
  <si>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</si>
  <si>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</si>
  <si>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</si>
  <si>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</si>
  <si>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</si>
  <si>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</si>
  <si>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</si>
  <si>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</si>
  <si>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</si>
  <si>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</si>
  <si>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</si>
  <si>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</si>
  <si>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</si>
  <si>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</si>
  <si>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</si>
  <si>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</si>
  <si>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</si>
  <si>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</si>
  <si>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</si>
  <si>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</si>
  <si>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</si>
  <si>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</si>
  <si>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</si>
  <si>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</si>
  <si>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</si>
  <si>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</si>
  <si>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</si>
  <si>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</si>
  <si>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</si>
  <si>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</si>
  <si>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</si>
  <si>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</si>
  <si>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</si>
  <si>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</si>
  <si>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</si>
  <si>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</si>
  <si>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</si>
  <si>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</si>
  <si>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</si>
  <si>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</si>
  <si>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</si>
  <si>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</si>
  <si>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</si>
  <si>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</si>
  <si>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</si>
  <si>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</si>
  <si>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</si>
  <si>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</si>
  <si>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</si>
  <si>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</si>
  <si>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</si>
  <si>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</si>
  <si>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</si>
  <si>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</si>
  <si>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</si>
  <si>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</si>
  <si>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</si>
  <si>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</si>
  <si>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</si>
  <si>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</si>
  <si>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</si>
  <si>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</si>
  <si>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</si>
  <si>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Apaseo el Grande, Guanajuato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</si>
</sst>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311870605.45000005</v>
      </c>
      <c r="C9" s="11">
        <f>SUM(C10:C17)</f>
        <v>166186778.49000001</v>
      </c>
      <c r="D9" s="11">
        <f t="shared" ref="D9:G9" si="1">SUM(D10:D17)</f>
        <v>478057383.94</v>
      </c>
      <c r="E9" s="11">
        <f t="shared" si="1"/>
        <v>151289799.27000001</v>
      </c>
      <c r="F9" s="11">
        <f t="shared" si="1"/>
        <v>151678095.75999999</v>
      </c>
      <c r="G9" s="11">
        <f t="shared" si="1"/>
        <v>326767584.67000002</v>
      </c>
      <c r="H9" s="9">
        <v>0</v>
      </c>
    </row>
    <row r="10" spans="1:8" x14ac:dyDescent="0.2">
      <c r="A10" s="15" t="s">
        <v>4</v>
      </c>
      <c r="B10" s="12">
        <v>271946643.69</v>
      </c>
      <c r="C10" s="12">
        <v>83102534.799999997</v>
      </c>
      <c r="D10" s="12">
        <f t="shared" ref="D10:D17" si="2">B10+C10</f>
        <v>355049178.49000001</v>
      </c>
      <c r="E10" s="12">
        <v>105024395.06</v>
      </c>
      <c r="F10" s="12">
        <v>105522576.73999999</v>
      </c>
      <c r="G10" s="12">
        <f t="shared" ref="G10:G17" si="3">D10-E10</f>
        <v>250024783.43000001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210000</v>
      </c>
      <c r="C12" s="12">
        <v>0</v>
      </c>
      <c r="D12" s="12">
        <f t="shared" si="2"/>
        <v>210000</v>
      </c>
      <c r="E12" s="12">
        <v>11787421.26</v>
      </c>
      <c r="F12" s="12">
        <v>11787421.26</v>
      </c>
      <c r="G12" s="12">
        <f t="shared" si="3"/>
        <v>-11577421.26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4411022.41</v>
      </c>
      <c r="C14" s="12">
        <v>101425.98</v>
      </c>
      <c r="D14" s="12">
        <f t="shared" si="2"/>
        <v>4512448.3900000006</v>
      </c>
      <c r="E14" s="12">
        <v>1664399.69</v>
      </c>
      <c r="F14" s="12">
        <v>1687742</v>
      </c>
      <c r="G14" s="12">
        <f t="shared" si="3"/>
        <v>2848048.7000000007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1512000</v>
      </c>
      <c r="C16" s="12">
        <v>0</v>
      </c>
      <c r="D16" s="12">
        <f t="shared" si="2"/>
        <v>1512000</v>
      </c>
      <c r="E16" s="12">
        <v>3828</v>
      </c>
      <c r="F16" s="12">
        <v>3828</v>
      </c>
      <c r="G16" s="12">
        <f t="shared" si="3"/>
        <v>1508172</v>
      </c>
      <c r="H16" s="9" t="s">
        <v>47</v>
      </c>
    </row>
    <row r="17" spans="1:8" x14ac:dyDescent="0.2">
      <c r="A17" s="15" t="s">
        <v>11</v>
      </c>
      <c r="B17" s="12">
        <v>33790939.350000001</v>
      </c>
      <c r="C17" s="12">
        <v>82982817.709999993</v>
      </c>
      <c r="D17" s="12">
        <f t="shared" si="2"/>
        <v>116773757.06</v>
      </c>
      <c r="E17" s="12">
        <v>32809755.260000002</v>
      </c>
      <c r="F17" s="12">
        <v>32676527.760000002</v>
      </c>
      <c r="G17" s="12">
        <f t="shared" si="3"/>
        <v>83964001.799999997</v>
      </c>
      <c r="H17" s="9" t="s">
        <v>48</v>
      </c>
    </row>
    <row r="18" spans="1:8" x14ac:dyDescent="0.2">
      <c r="A18" s="14" t="s">
        <v>12</v>
      </c>
      <c r="B18" s="11">
        <f>SUM(B19:B21)</f>
        <v>53633157.890000001</v>
      </c>
      <c r="C18" s="11">
        <f>SUM(C19:C21)</f>
        <v>9532115.0300000012</v>
      </c>
      <c r="D18" s="11">
        <f t="shared" ref="D18:G18" si="4">SUM(D19:D21)</f>
        <v>63165272.920000002</v>
      </c>
      <c r="E18" s="11">
        <f t="shared" si="4"/>
        <v>26691316.520000003</v>
      </c>
      <c r="F18" s="11">
        <f t="shared" si="4"/>
        <v>25864545.34</v>
      </c>
      <c r="G18" s="11">
        <f t="shared" si="4"/>
        <v>36473956.399999999</v>
      </c>
      <c r="H18" s="9">
        <v>0</v>
      </c>
    </row>
    <row r="19" spans="1:8" x14ac:dyDescent="0.2">
      <c r="A19" s="15" t="s">
        <v>13</v>
      </c>
      <c r="B19" s="12">
        <v>48669655.789999999</v>
      </c>
      <c r="C19" s="12">
        <v>9244288.9600000009</v>
      </c>
      <c r="D19" s="12">
        <f t="shared" ref="D19:D21" si="5">B19+C19</f>
        <v>57913944.75</v>
      </c>
      <c r="E19" s="12">
        <v>24746776.010000002</v>
      </c>
      <c r="F19" s="12">
        <v>23962477.280000001</v>
      </c>
      <c r="G19" s="12">
        <f t="shared" ref="G19:G21" si="6">D19-E19</f>
        <v>33167168.739999998</v>
      </c>
      <c r="H19" s="9" t="s">
        <v>49</v>
      </c>
    </row>
    <row r="20" spans="1:8" x14ac:dyDescent="0.2">
      <c r="A20" s="15" t="s">
        <v>14</v>
      </c>
      <c r="B20" s="12">
        <v>4963502.0999999996</v>
      </c>
      <c r="C20" s="12">
        <v>287826.07</v>
      </c>
      <c r="D20" s="12">
        <f t="shared" si="5"/>
        <v>5251328.17</v>
      </c>
      <c r="E20" s="12">
        <v>1944540.51</v>
      </c>
      <c r="F20" s="12">
        <v>1902068.06</v>
      </c>
      <c r="G20" s="12">
        <f t="shared" si="6"/>
        <v>3306787.66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365503763.34000003</v>
      </c>
      <c r="C35" s="13">
        <f t="shared" ref="C35:G35" si="16">SUM(C6+C9+C18+C22+C25+C30+C32+C33+C34)</f>
        <v>175718893.52000001</v>
      </c>
      <c r="D35" s="13">
        <f t="shared" si="16"/>
        <v>541222656.86000001</v>
      </c>
      <c r="E35" s="13">
        <f t="shared" si="16"/>
        <v>177981115.79000002</v>
      </c>
      <c r="F35" s="13">
        <f t="shared" si="16"/>
        <v>177542641.09999999</v>
      </c>
      <c r="G35" s="13">
        <f t="shared" si="16"/>
        <v>363241541.06999999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2023-08-15T16:02:51Z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