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Escritorio\CUENTA PUBLICA 1ER TRIM 23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6" i="1"/>
  <c r="F35" i="1" s="1"/>
  <c r="E6" i="1"/>
  <c r="C6" i="1"/>
  <c r="B6" i="1"/>
  <c r="B35" i="1" l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<sst xmlns="http://schemas.openxmlformats.org/spreadsheetml/2006/main" count="64" uniqueCount="64">
  <si>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</si>
  <si>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</si>
  <si>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</si>
  <si>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</si>
  <si>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</si>
  <si>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</si>
  <si>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</si>
  <si>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</si>
  <si>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</si>
  <si>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</si>
  <si>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</si>
  <si>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</si>
  <si>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</si>
  <si>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</si>
  <si>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</si>
  <si>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</si>
  <si>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</si>
  <si>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</si>
  <si>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</si>
  <si>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</si>
  <si>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</si>
  <si>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</si>
  <si>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</si>
  <si>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</si>
  <si>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</si>
  <si>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</si>
  <si>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</si>
  <si>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</si>
  <si>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</si>
  <si>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</si>
  <si>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</si>
  <si>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</si>
  <si>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</si>
  <si>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</si>
  <si>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</si>
  <si>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</si>
  <si>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</si>
  <si>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</si>
  <si>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</si>
  <si>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</si>
  <si>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</si>
  <si>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</si>
  <si>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</si>
  <si>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</si>
  <si>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</si>
  <si>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</si>
  <si>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</si>
  <si>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</si>
  <si>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</si>
  <si>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</si>
  <si>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</si>
  <si>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</si>
  <si>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</si>
  <si>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</si>
  <si>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</si>
  <si>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</si>
  <si>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</si>
  <si>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</si>
  <si>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</si>
  <si>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</si>
  <si>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</si>
  <si>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</si>
  <si>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</si>
  <si>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Municipio de Apaseo el Grande, Guanajuato
Gasto por Categoría Programática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</si>
</sst>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v>0</v>
      </c>
      <c r="C9" s="11">
        <v>0</v>
      </c>
      <c r="D9" s="11">
        <f t="shared" ref="D9:G9" si="1">SUM(D10:D17)</f>
        <v>383206012.99000007</v>
      </c>
      <c r="E9" s="11">
        <v>16138.23</v>
      </c>
      <c r="F9" s="11">
        <v>0</v>
      </c>
      <c r="G9" s="11">
        <f t="shared" si="1"/>
        <v>301879629.25</v>
      </c>
      <c r="H9" s="9">
        <v>0</v>
      </c>
    </row>
    <row r="10" spans="1:8" x14ac:dyDescent="0.2">
      <c r="A10" s="15" t="s">
        <v>4</v>
      </c>
      <c r="B10" s="12">
        <v>271946643.69</v>
      </c>
      <c r="C10" s="12">
        <v>12725303.41</v>
      </c>
      <c r="D10" s="12">
        <f t="shared" ref="D10:D17" si="2">B10+C10</f>
        <v>284671947.10000002</v>
      </c>
      <c r="E10" s="12">
        <v>45712414.619999997</v>
      </c>
      <c r="F10" s="12">
        <v>47175112.939999998</v>
      </c>
      <c r="G10" s="12">
        <f t="shared" ref="G10:G17" si="3">D10-E10</f>
        <v>238959532.48000002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210000</v>
      </c>
      <c r="C12" s="12">
        <v>0</v>
      </c>
      <c r="D12" s="12">
        <f t="shared" si="2"/>
        <v>210000</v>
      </c>
      <c r="E12" s="12">
        <v>3370906.38</v>
      </c>
      <c r="F12" s="12">
        <v>5063038.0999999996</v>
      </c>
      <c r="G12" s="12">
        <f t="shared" si="3"/>
        <v>-3160906.38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4411022.41</v>
      </c>
      <c r="C14" s="12">
        <v>0</v>
      </c>
      <c r="D14" s="12">
        <f t="shared" si="2"/>
        <v>4411022.41</v>
      </c>
      <c r="E14" s="12">
        <v>834132.02</v>
      </c>
      <c r="F14" s="12">
        <v>794321.5</v>
      </c>
      <c r="G14" s="12">
        <f t="shared" si="3"/>
        <v>3576890.39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1512000</v>
      </c>
      <c r="C16" s="12">
        <v>0</v>
      </c>
      <c r="D16" s="12">
        <f t="shared" si="2"/>
        <v>1512000</v>
      </c>
      <c r="E16" s="12">
        <v>3370906.38</v>
      </c>
      <c r="F16" s="12">
        <v>5063038.0999999996</v>
      </c>
      <c r="G16" s="12">
        <f t="shared" si="3"/>
        <v>-1858906.38</v>
      </c>
      <c r="H16" s="9" t="s">
        <v>47</v>
      </c>
    </row>
    <row r="17" spans="1:8" x14ac:dyDescent="0.2">
      <c r="A17" s="15" t="s">
        <v>11</v>
      </c>
      <c r="B17" s="12">
        <v>33790939.350000001</v>
      </c>
      <c r="C17" s="12">
        <v>58610104.130000003</v>
      </c>
      <c r="D17" s="12">
        <f t="shared" si="2"/>
        <v>92401043.480000004</v>
      </c>
      <c r="E17" s="12">
        <v>28038024.34</v>
      </c>
      <c r="F17" s="12">
        <v>28038024.34</v>
      </c>
      <c r="G17" s="12">
        <f t="shared" si="3"/>
        <v>64363019.140000001</v>
      </c>
      <c r="H17" s="9" t="s">
        <v>48</v>
      </c>
    </row>
    <row r="18" spans="1:8" x14ac:dyDescent="0.2">
      <c r="A18" s="14" t="s">
        <v>12</v>
      </c>
      <c r="B18" s="11">
        <v>0</v>
      </c>
      <c r="C18" s="11">
        <v>0</v>
      </c>
      <c r="D18" s="11">
        <f t="shared" ref="D18:G18" si="4">SUM(D19:D21)</f>
        <v>55228157.890000001</v>
      </c>
      <c r="E18" s="11">
        <v>16138.23</v>
      </c>
      <c r="F18" s="11">
        <v>0</v>
      </c>
      <c r="G18" s="11">
        <f t="shared" si="4"/>
        <v>45300312.329999998</v>
      </c>
      <c r="H18" s="9">
        <v>0</v>
      </c>
    </row>
    <row r="19" spans="1:8" x14ac:dyDescent="0.2">
      <c r="A19" s="15" t="s">
        <v>13</v>
      </c>
      <c r="B19" s="12">
        <v>48669655.789999999</v>
      </c>
      <c r="C19" s="12">
        <v>1515000</v>
      </c>
      <c r="D19" s="12">
        <f t="shared" ref="D19:D21" si="5">B19+C19</f>
        <v>50184655.789999999</v>
      </c>
      <c r="E19" s="12">
        <v>9041008.7799999993</v>
      </c>
      <c r="F19" s="12">
        <v>9080819.3000000007</v>
      </c>
      <c r="G19" s="12">
        <f t="shared" ref="G19:G21" si="6">D19-E19</f>
        <v>41143647.009999998</v>
      </c>
      <c r="H19" s="9" t="s">
        <v>49</v>
      </c>
    </row>
    <row r="20" spans="1:8" x14ac:dyDescent="0.2">
      <c r="A20" s="15" t="s">
        <v>14</v>
      </c>
      <c r="B20" s="12">
        <v>4963502.0999999996</v>
      </c>
      <c r="C20" s="12">
        <v>80000</v>
      </c>
      <c r="D20" s="12">
        <f t="shared" si="5"/>
        <v>5043502.0999999996</v>
      </c>
      <c r="E20" s="12">
        <v>886836.78</v>
      </c>
      <c r="F20" s="12">
        <v>886836.78</v>
      </c>
      <c r="G20" s="12">
        <f t="shared" si="6"/>
        <v>4156665.3199999994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v>0</v>
      </c>
      <c r="C22" s="11">
        <v>0</v>
      </c>
      <c r="D22" s="11">
        <f t="shared" ref="D22:G22" si="7">SUM(D23:D24)</f>
        <v>0</v>
      </c>
      <c r="E22" s="11">
        <v>16138.23</v>
      </c>
      <c r="F22" s="11"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v>0</v>
      </c>
      <c r="C25" s="11">
        <v>0</v>
      </c>
      <c r="D25" s="11">
        <f t="shared" ref="D25:G25" si="10">SUM(D26:D29)</f>
        <v>0</v>
      </c>
      <c r="E25" s="11">
        <v>16138.23</v>
      </c>
      <c r="F25" s="11"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v>0</v>
      </c>
      <c r="C30" s="11">
        <v>0</v>
      </c>
      <c r="D30" s="11">
        <f t="shared" ref="C30:G30" si="13">SUM(D31)</f>
        <v>0</v>
      </c>
      <c r="E30" s="11">
        <v>16138.23</v>
      </c>
      <c r="F30" s="11"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0</v>
      </c>
      <c r="C35" s="13">
        <f t="shared" ref="C35:G35" si="16">SUM(C6+C9+C18+C22+C25+C30+C32+C33+C34)</f>
        <v>0</v>
      </c>
      <c r="D35" s="13">
        <f t="shared" si="16"/>
        <v>438434170.88000005</v>
      </c>
      <c r="E35" s="13">
        <f t="shared" si="16"/>
        <v>80691.149999999994</v>
      </c>
      <c r="F35" s="13">
        <f t="shared" si="16"/>
        <v>0</v>
      </c>
      <c r="G35" s="13">
        <f t="shared" si="16"/>
        <v>347179941.57999998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2017-03-30T22:19:49Z</cp:lastPrinted>
  <dcterms:created xsi:type="dcterms:W3CDTF">2012-12-11T21:13:37Z</dcterms:created>
  <dcterms:modified xsi:type="dcterms:W3CDTF">2023-05-03T18:32:27Z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