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F12" i="2" l="1"/>
  <c r="D3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<sst xmlns="http://schemas.openxmlformats.org/spreadsheetml/2006/main" count="27" uniqueCount="27">
  <si>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</si>
  <si>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</si>
  <si>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</si>
  <si>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</si>
  <si>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</si>
  <si>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</si>
  <si>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</si>
  <si>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</si>
  <si>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</si>
  <si>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</si>
  <si>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</si>
  <si>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</si>
  <si>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</si>
  <si>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</si>
  <si>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</si>
  <si>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</si>
  <si>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</si>
  <si>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</si>
  <si>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</si>
  <si>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</si>
  <si>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</si>
  <si>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</si>
  <si>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</si>
  <si>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</si>
  <si>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</si>
  <si>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</si>
  <si>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Apaseo el Grande, Guanajuato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</si>
</sst>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373070663.75</v>
      </c>
      <c r="C3" s="8">
        <f t="shared" ref="C3:F3" si="0">C4+C12</f>
        <v>567842974.25999999</v>
      </c>
      <c r="D3" s="8">
        <f t="shared" si="0"/>
        <v>495762966.75999999</v>
      </c>
      <c r="E3" s="8">
        <f t="shared" si="0"/>
        <v>445150671.24999994</v>
      </c>
      <c r="F3" s="8">
        <f t="shared" si="0"/>
        <v>72080007.49999994</v>
      </c>
    </row>
    <row r="4" spans="1:6" x14ac:dyDescent="0.2">
      <c r="A4" s="5" t="s">
        <v>4</v>
      </c>
      <c r="B4" s="8">
        <f>SUM(B5:B11)</f>
        <v>119631483.75</v>
      </c>
      <c r="C4" s="8">
        <f>SUM(C5:C11)</f>
        <v>534257082.05999994</v>
      </c>
      <c r="D4" s="8">
        <f>SUM(D5:D11)</f>
        <v>484204266.13999999</v>
      </c>
      <c r="E4" s="8">
        <f>SUM(E5:E11)</f>
        <v>169684299.66999996</v>
      </c>
      <c r="F4" s="8">
        <f>SUM(F5:F11)</f>
        <v>50052815.919999957</v>
      </c>
    </row>
    <row r="5" spans="1:6" x14ac:dyDescent="0.2">
      <c r="A5" s="6" t="s">
        <v>5</v>
      </c>
      <c r="B5" s="9">
        <v>103513311.48999999</v>
      </c>
      <c r="C5" s="9">
        <v>337764563.39999998</v>
      </c>
      <c r="D5" s="9">
        <v>275916064.42000002</v>
      </c>
      <c r="E5" s="9">
        <f>B5+C5-D5</f>
        <v>165361810.46999997</v>
      </c>
      <c r="F5" s="9">
        <f t="shared" ref="F5:F11" si="1">E5-B5</f>
        <v>61848498.979999974</v>
      </c>
    </row>
    <row r="6" spans="1:6" x14ac:dyDescent="0.2">
      <c r="A6" s="6" t="s">
        <v>6</v>
      </c>
      <c r="B6" s="9">
        <v>562767.44999999995</v>
      </c>
      <c r="C6" s="9">
        <v>188932505.56999999</v>
      </c>
      <c r="D6" s="9">
        <v>188290385.25999999</v>
      </c>
      <c r="E6" s="9">
        <f t="shared" ref="E6:E11" si="2">B6+C6-D6</f>
        <v>1204887.7599999905</v>
      </c>
      <c r="F6" s="9">
        <f t="shared" si="1"/>
        <v>642120.30999999051</v>
      </c>
    </row>
    <row r="7" spans="1:6" x14ac:dyDescent="0.2">
      <c r="A7" s="6" t="s">
        <v>7</v>
      </c>
      <c r="B7" s="9">
        <v>15555404.810000001</v>
      </c>
      <c r="C7" s="9">
        <v>7560013.0899999999</v>
      </c>
      <c r="D7" s="9">
        <v>19997816.460000001</v>
      </c>
      <c r="E7" s="9">
        <f t="shared" si="2"/>
        <v>3117601.4399999976</v>
      </c>
      <c r="F7" s="9">
        <f t="shared" si="1"/>
        <v>-12437803.370000003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253439180</v>
      </c>
      <c r="C12" s="8">
        <f>SUM(C13:C21)</f>
        <v>33585892.200000003</v>
      </c>
      <c r="D12" s="8">
        <f>SUM(D13:D21)</f>
        <v>11558700.619999999</v>
      </c>
      <c r="E12" s="8">
        <f>SUM(E13:E21)</f>
        <v>275466371.57999998</v>
      </c>
      <c r="F12" s="8">
        <f>SUM(F13:F21)</f>
        <v>22027191.579999983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183196328.99000001</v>
      </c>
      <c r="C15" s="10">
        <v>33470750.199999999</v>
      </c>
      <c r="D15" s="10">
        <v>11558700.619999999</v>
      </c>
      <c r="E15" s="10">
        <f t="shared" si="4"/>
        <v>205108378.56999999</v>
      </c>
      <c r="F15" s="10">
        <f t="shared" si="3"/>
        <v>21912049.579999983</v>
      </c>
    </row>
    <row r="16" spans="1:6" x14ac:dyDescent="0.2">
      <c r="A16" s="6" t="s">
        <v>14</v>
      </c>
      <c r="B16" s="9">
        <v>93767048.930000007</v>
      </c>
      <c r="C16" s="9">
        <v>115142</v>
      </c>
      <c r="D16" s="9">
        <v>0</v>
      </c>
      <c r="E16" s="9">
        <f t="shared" si="4"/>
        <v>93882190.930000007</v>
      </c>
      <c r="F16" s="9">
        <f t="shared" si="3"/>
        <v>115142</v>
      </c>
    </row>
    <row r="17" spans="1:6" x14ac:dyDescent="0.2">
      <c r="A17" s="6" t="s">
        <v>15</v>
      </c>
      <c r="B17" s="9">
        <v>366715.52</v>
      </c>
      <c r="C17" s="9">
        <v>0</v>
      </c>
      <c r="D17" s="9">
        <v>0</v>
      </c>
      <c r="E17" s="9">
        <f t="shared" si="4"/>
        <v>366715.52</v>
      </c>
      <c r="F17" s="9">
        <f t="shared" si="3"/>
        <v>0</v>
      </c>
    </row>
    <row r="18" spans="1:6" x14ac:dyDescent="0.2">
      <c r="A18" s="6" t="s">
        <v>16</v>
      </c>
      <c r="B18" s="9">
        <v>-39599815</v>
      </c>
      <c r="C18" s="9">
        <v>0</v>
      </c>
      <c r="D18" s="9">
        <v>0</v>
      </c>
      <c r="E18" s="9">
        <f t="shared" si="4"/>
        <v>-39599815</v>
      </c>
      <c r="F18" s="9">
        <f t="shared" si="3"/>
        <v>0</v>
      </c>
    </row>
    <row r="19" spans="1:6" x14ac:dyDescent="0.2">
      <c r="A19" s="6" t="s">
        <v>17</v>
      </c>
      <c r="B19" s="9">
        <v>15708901.560000001</v>
      </c>
      <c r="C19" s="9">
        <v>0</v>
      </c>
      <c r="D19" s="9">
        <v>0</v>
      </c>
      <c r="E19" s="9">
        <f t="shared" si="4"/>
        <v>15708901.560000001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2023-05-03T18:21:12Z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