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G31" i="4"/>
  <c r="G39" i="4" l="1"/>
  <c r="D39" i="4"/>
</calcChain>
</file>

<file path=xl/sharedStrings.xml><?xml version="1.0" encoding="utf-8"?>
<sst xmlns="http://schemas.openxmlformats.org/spreadsheetml/2006/main" count="98" uniqueCount="51">
  <si>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</si>
  <si>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</si>
  <si>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</si>
  <si>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</si>
  <si>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</si>
  <si>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</si>
  <si>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</si>
  <si>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</si>
  <si>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</si>
  <si>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</si>
  <si>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</si>
  <si>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</si>
  <si>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</si>
  <si>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</si>
  <si>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</si>
  <si>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</si>
  <si>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</si>
  <si>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</si>
  <si>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</si>
  <si>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</si>
  <si>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</si>
  <si>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</si>
  <si>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</si>
  <si>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</si>
  <si>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</si>
  <si>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</si>
  <si>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</si>
  <si>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</si>
  <si>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</si>
  <si>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</si>
  <si>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</si>
  <si>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</si>
  <si>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</si>
  <si>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</si>
  <si>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</si>
  <si>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</si>
  <si>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</si>
  <si>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</si>
  <si>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</si>
  <si>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</si>
  <si>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</si>
  <si>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</si>
  <si>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</si>
  <si>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</si>
  <si>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</si>
  <si>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</si>
  <si>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</si>
  <si>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</si>
  <si>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</si>
  <si>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</si>
  <si>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Apaseo el Grande, Guanajuato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</si>
</sst>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5325" cy="5143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619125</xdr:colOff>
      <xdr:row>52</xdr:row>
      <xdr:rowOff>123826</xdr:rowOff>
    </xdr:to>
    <xdr:grpSp>
      <xdr:nvGrpSpPr>
        <xdr:cNvPr id="3" name="2 Grupo"/>
        <xdr:cNvGrpSpPr/>
      </xdr:nvGrpSpPr>
      <xdr:grpSpPr>
        <a:xfrm>
          <a:off x="0" y="8572500"/>
          <a:ext cx="9458325" cy="1266826"/>
          <a:chOff x="28576" y="8096249"/>
          <a:chExt cx="8896349" cy="1695451"/>
        </a:xfrm>
      </xdr:grpSpPr>
      <xdr:sp macro="" textlink="">
        <xdr:nvSpPr>
          <xdr:cNvPr id="4" name="3 CuadroTexto"/>
          <xdr:cNvSpPr txBox="1"/>
        </xdr:nvSpPr>
        <xdr:spPr>
          <a:xfrm>
            <a:off x="28576" y="8096249"/>
            <a:ext cx="2371724" cy="16572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I54" sqref="A1:I5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50</v>
      </c>
      <c r="B1" s="38"/>
      <c r="C1" s="38"/>
      <c r="D1" s="38"/>
      <c r="E1" s="38"/>
      <c r="F1" s="38"/>
      <c r="G1" s="42"/>
    </row>
    <row r="2" spans="1:8" s="3" customFormat="1" x14ac:dyDescent="0.2">
      <c r="A2" s="43" t="s">
        <v>14</v>
      </c>
      <c r="B2" s="38" t="s">
        <v>22</v>
      </c>
      <c r="C2" s="38"/>
      <c r="D2" s="38"/>
      <c r="E2" s="38"/>
      <c r="F2" s="38"/>
      <c r="G2" s="39" t="s">
        <v>19</v>
      </c>
    </row>
    <row r="3" spans="1:8" s="1" customFormat="1" ht="24.95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0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77789024.560000002</v>
      </c>
      <c r="C5" s="15">
        <v>0</v>
      </c>
      <c r="D5" s="15">
        <f>B5+C5</f>
        <v>77789024.560000002</v>
      </c>
      <c r="E5" s="15">
        <v>40980349.799999997</v>
      </c>
      <c r="F5" s="15">
        <v>40980349.799999997</v>
      </c>
      <c r="G5" s="15">
        <f>F5-B5</f>
        <v>-36808674.760000005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378281.87</v>
      </c>
      <c r="C7" s="16">
        <v>0</v>
      </c>
      <c r="D7" s="16">
        <f t="shared" si="0"/>
        <v>378281.87</v>
      </c>
      <c r="E7" s="16">
        <v>0</v>
      </c>
      <c r="F7" s="16">
        <v>0</v>
      </c>
      <c r="G7" s="16">
        <f t="shared" si="1"/>
        <v>-378281.87</v>
      </c>
      <c r="H7" s="30" t="s">
        <v>38</v>
      </c>
    </row>
    <row r="8" spans="1:8" x14ac:dyDescent="0.2">
      <c r="A8" s="32" t="s">
        <v>3</v>
      </c>
      <c r="B8" s="16">
        <v>19800389.469999999</v>
      </c>
      <c r="C8" s="16">
        <v>0</v>
      </c>
      <c r="D8" s="16">
        <f t="shared" si="0"/>
        <v>19800389.469999999</v>
      </c>
      <c r="E8" s="16">
        <v>3076627.23</v>
      </c>
      <c r="F8" s="16">
        <v>3076627.23</v>
      </c>
      <c r="G8" s="16">
        <f t="shared" si="1"/>
        <v>-16723762.239999998</v>
      </c>
      <c r="H8" s="30" t="s">
        <v>39</v>
      </c>
    </row>
    <row r="9" spans="1:8" x14ac:dyDescent="0.2">
      <c r="A9" s="32" t="s">
        <v>4</v>
      </c>
      <c r="B9" s="16">
        <v>1768995.97</v>
      </c>
      <c r="C9" s="16">
        <v>0</v>
      </c>
      <c r="D9" s="16">
        <f t="shared" si="0"/>
        <v>1768995.97</v>
      </c>
      <c r="E9" s="16">
        <v>2523612.56</v>
      </c>
      <c r="F9" s="16">
        <v>2523612.56</v>
      </c>
      <c r="G9" s="16">
        <f t="shared" si="1"/>
        <v>754616.59000000008</v>
      </c>
      <c r="H9" s="30" t="s">
        <v>40</v>
      </c>
    </row>
    <row r="10" spans="1:8" x14ac:dyDescent="0.2">
      <c r="A10" s="33" t="s">
        <v>5</v>
      </c>
      <c r="B10" s="16">
        <v>1866868.82</v>
      </c>
      <c r="C10" s="16">
        <v>0</v>
      </c>
      <c r="D10" s="16">
        <f t="shared" ref="D10:D13" si="2">B10+C10</f>
        <v>1866868.82</v>
      </c>
      <c r="E10" s="16">
        <v>1398216.67</v>
      </c>
      <c r="F10" s="16">
        <v>1398216.67</v>
      </c>
      <c r="G10" s="16">
        <f t="shared" ref="G10:G13" si="3">F10-B10</f>
        <v>-468652.15000000014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263900202.65000001</v>
      </c>
      <c r="C12" s="16">
        <v>54671677.32</v>
      </c>
      <c r="D12" s="16">
        <f t="shared" si="2"/>
        <v>318571879.97000003</v>
      </c>
      <c r="E12" s="16">
        <v>83926868.269999996</v>
      </c>
      <c r="F12" s="16">
        <v>83926868.269999996</v>
      </c>
      <c r="G12" s="16">
        <f t="shared" si="3"/>
        <v>-179973334.38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18258730.219999999</v>
      </c>
      <c r="D13" s="16">
        <f t="shared" si="2"/>
        <v>18258730.219999999</v>
      </c>
      <c r="E13" s="16">
        <v>1976722.76</v>
      </c>
      <c r="F13" s="16">
        <v>1976722.76</v>
      </c>
      <c r="G13" s="16">
        <f t="shared" si="3"/>
        <v>1976722.76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365503763.34000003</v>
      </c>
      <c r="C16" s="17">
        <f t="shared" ref="C16:G16" si="6">SUM(C5:C14)</f>
        <v>72930407.539999992</v>
      </c>
      <c r="D16" s="17">
        <f t="shared" si="6"/>
        <v>438434170.88</v>
      </c>
      <c r="E16" s="17">
        <f t="shared" si="6"/>
        <v>133882397.29000001</v>
      </c>
      <c r="F16" s="10">
        <f t="shared" si="6"/>
        <v>133882397.29000001</v>
      </c>
      <c r="G16" s="11">
        <f t="shared" si="6"/>
        <v>-231621366.05000001</v>
      </c>
      <c r="H16" s="30"/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6" t="s">
        <v>23</v>
      </c>
      <c r="B18" s="38" t="s">
        <v>22</v>
      </c>
      <c r="C18" s="38"/>
      <c r="D18" s="38"/>
      <c r="E18" s="38"/>
      <c r="F18" s="38"/>
      <c r="G18" s="39" t="s">
        <v>19</v>
      </c>
      <c r="H18" s="30" t="s">
        <v>46</v>
      </c>
    </row>
    <row r="19" spans="1:8" ht="22.5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0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365503763.34000003</v>
      </c>
      <c r="C21" s="18">
        <f t="shared" si="7"/>
        <v>72930407.539999992</v>
      </c>
      <c r="D21" s="18">
        <f t="shared" si="7"/>
        <v>438434170.88</v>
      </c>
      <c r="E21" s="18">
        <f t="shared" si="7"/>
        <v>133866259.06</v>
      </c>
      <c r="F21" s="18">
        <f t="shared" si="7"/>
        <v>133882397.29000001</v>
      </c>
      <c r="G21" s="18">
        <f t="shared" si="7"/>
        <v>-231621366.05000001</v>
      </c>
      <c r="H21" s="30" t="s">
        <v>46</v>
      </c>
    </row>
    <row r="22" spans="1:8" x14ac:dyDescent="0.2">
      <c r="A22" s="35" t="s">
        <v>0</v>
      </c>
      <c r="B22" s="19">
        <v>77789024.560000002</v>
      </c>
      <c r="C22" s="19">
        <v>0</v>
      </c>
      <c r="D22" s="19">
        <f t="shared" ref="D22:D25" si="8">B22+C22</f>
        <v>77789024.560000002</v>
      </c>
      <c r="E22" s="19">
        <v>40980349.799999997</v>
      </c>
      <c r="F22" s="19">
        <v>40980349.799999997</v>
      </c>
      <c r="G22" s="19">
        <f t="shared" ref="G22:G25" si="9">F22-B22</f>
        <v>-36808674.760000005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378281.87</v>
      </c>
      <c r="C24" s="19">
        <v>0</v>
      </c>
      <c r="D24" s="19">
        <f t="shared" si="8"/>
        <v>378281.87</v>
      </c>
      <c r="E24" s="19">
        <v>0</v>
      </c>
      <c r="F24" s="19">
        <v>0</v>
      </c>
      <c r="G24" s="19">
        <f t="shared" si="9"/>
        <v>-378281.87</v>
      </c>
      <c r="H24" s="30" t="s">
        <v>38</v>
      </c>
    </row>
    <row r="25" spans="1:8" x14ac:dyDescent="0.2">
      <c r="A25" s="35" t="s">
        <v>3</v>
      </c>
      <c r="B25" s="19">
        <v>19800389.469999999</v>
      </c>
      <c r="C25" s="19">
        <v>0</v>
      </c>
      <c r="D25" s="19">
        <f t="shared" si="8"/>
        <v>19800389.469999999</v>
      </c>
      <c r="E25" s="19">
        <v>3138018.99</v>
      </c>
      <c r="F25" s="19">
        <v>3076627.23</v>
      </c>
      <c r="G25" s="19">
        <f t="shared" si="9"/>
        <v>-16723762.239999998</v>
      </c>
      <c r="H25" s="30" t="s">
        <v>39</v>
      </c>
    </row>
    <row r="26" spans="1:8" x14ac:dyDescent="0.2">
      <c r="A26" s="35" t="s">
        <v>28</v>
      </c>
      <c r="B26" s="19">
        <v>1768995.97</v>
      </c>
      <c r="C26" s="19">
        <v>0</v>
      </c>
      <c r="D26" s="19">
        <f t="shared" ref="D26" si="10">B26+C26</f>
        <v>1768995.97</v>
      </c>
      <c r="E26" s="19">
        <v>2523612.56</v>
      </c>
      <c r="F26" s="19">
        <v>2523612.56</v>
      </c>
      <c r="G26" s="19">
        <f t="shared" ref="G26" si="11">F26-B26</f>
        <v>754616.59000000008</v>
      </c>
      <c r="H26" s="30" t="s">
        <v>40</v>
      </c>
    </row>
    <row r="27" spans="1:8" x14ac:dyDescent="0.2">
      <c r="A27" s="35" t="s">
        <v>29</v>
      </c>
      <c r="B27" s="19">
        <v>1866868.82</v>
      </c>
      <c r="C27" s="19">
        <v>0</v>
      </c>
      <c r="D27" s="19">
        <f t="shared" ref="D27:D29" si="12">B27+C27</f>
        <v>1866868.82</v>
      </c>
      <c r="E27" s="19">
        <v>1320686.68</v>
      </c>
      <c r="F27" s="19">
        <v>1398216.67</v>
      </c>
      <c r="G27" s="19">
        <f t="shared" ref="G27:G29" si="13">F27-B27</f>
        <v>-468652.15000000014</v>
      </c>
      <c r="H27" s="30" t="s">
        <v>41</v>
      </c>
    </row>
    <row r="28" spans="1:8" ht="22.5" x14ac:dyDescent="0.2">
      <c r="A28" s="35" t="s">
        <v>30</v>
      </c>
      <c r="B28" s="19">
        <v>263900202.65000001</v>
      </c>
      <c r="C28" s="19">
        <v>54671677.32</v>
      </c>
      <c r="D28" s="19">
        <f t="shared" si="12"/>
        <v>318571879.97000003</v>
      </c>
      <c r="E28" s="19">
        <v>83926868.269999996</v>
      </c>
      <c r="F28" s="19">
        <v>83926868.269999996</v>
      </c>
      <c r="G28" s="19">
        <f t="shared" si="13"/>
        <v>-179973334.38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18258730.219999999</v>
      </c>
      <c r="D29" s="19">
        <f t="shared" si="12"/>
        <v>18258730.219999999</v>
      </c>
      <c r="E29" s="19">
        <v>1976722.76</v>
      </c>
      <c r="F29" s="19">
        <v>1976722.76</v>
      </c>
      <c r="G29" s="19">
        <f t="shared" si="13"/>
        <v>1976722.76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365503763.34000003</v>
      </c>
      <c r="C39" s="17">
        <f t="shared" ref="C39:G39" si="18">SUM(C37+C31+C21)</f>
        <v>72930407.539999992</v>
      </c>
      <c r="D39" s="17">
        <f t="shared" si="18"/>
        <v>438434170.88</v>
      </c>
      <c r="E39" s="17">
        <f t="shared" si="18"/>
        <v>133866259.06</v>
      </c>
      <c r="F39" s="17">
        <f t="shared" si="18"/>
        <v>133882397.29000001</v>
      </c>
      <c r="G39" s="11">
        <f t="shared" si="18"/>
        <v>-231621366.05000001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37" t="s">
        <v>36</v>
      </c>
      <c r="B44" s="37"/>
      <c r="C44" s="37"/>
      <c r="D44" s="37"/>
      <c r="E44" s="37"/>
      <c r="F44" s="37"/>
      <c r="G44" s="37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B20:F20 B4:F4 H5:H15 H17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2023-05-04T19:26:22Z</cp:lastPrinted>
  <dcterms:created xsi:type="dcterms:W3CDTF">2012-12-11T20:48:19Z</dcterms:created>
  <dcterms:modified xsi:type="dcterms:W3CDTF">2023-05-04T19:26:43Z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