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13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35" i="1" s="1"/>
  <c r="E6" i="1"/>
  <c r="D25" i="1"/>
  <c r="D22" i="1"/>
  <c r="D18" i="1"/>
  <c r="D9" i="1"/>
  <c r="D6" i="1"/>
  <c r="H35" i="1" l="1"/>
  <c r="G35" i="1"/>
  <c r="D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<sst xmlns="http://schemas.openxmlformats.org/spreadsheetml/2006/main" count="66" uniqueCount="66">
  <si>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</si>
  <si>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</si>
  <si>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</si>
  <si>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</si>
  <si>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</si>
  <si>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</si>
  <si>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</si>
  <si>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</si>
  <si>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</si>
  <si>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</si>
  <si>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</si>
  <si>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</si>
  <si>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</si>
  <si>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</si>
  <si>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</si>
  <si>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</si>
  <si>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</si>
  <si>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</si>
  <si>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</si>
  <si>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</si>
  <si>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</si>
  <si>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</si>
  <si>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</si>
  <si>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</si>
  <si>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</si>
  <si>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</si>
  <si>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</si>
  <si>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</si>
  <si>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</si>
  <si>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</si>
  <si>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</si>
  <si>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</si>
  <si>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</si>
  <si>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</si>
  <si>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</si>
  <si>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</si>
  <si>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</si>
  <si>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</si>
  <si>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</si>
  <si>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</si>
  <si>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</si>
  <si>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</si>
  <si>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</si>
  <si>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</si>
  <si>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</si>
  <si>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</si>
  <si>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</si>
  <si>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</si>
  <si>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</si>
  <si>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</si>
  <si>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</si>
  <si>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</si>
  <si>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</si>
  <si>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</si>
  <si>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</si>
  <si>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</si>
  <si>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</si>
  <si>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</si>
  <si>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</si>
  <si>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</si>
  <si>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</si>
  <si>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</si>
  <si>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</si>
  <si>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</si>
  <si>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</si>
  <si>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Municipio de Apaseo el Grande, Guanajuato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</si>
</sst>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272516311.05000001</v>
      </c>
      <c r="E9" s="16">
        <f>SUM(E10:E17)</f>
        <v>117466310.58</v>
      </c>
      <c r="F9" s="16">
        <f t="shared" ref="F9:I9" si="1">SUM(F10:F17)</f>
        <v>389982621.63</v>
      </c>
      <c r="G9" s="16">
        <f t="shared" si="1"/>
        <v>277147751.57999998</v>
      </c>
      <c r="H9" s="16">
        <f t="shared" si="1"/>
        <v>276938439.57999998</v>
      </c>
      <c r="I9" s="16">
        <f t="shared" si="1"/>
        <v>112834870.04999998</v>
      </c>
    </row>
    <row r="10" spans="1:9" x14ac:dyDescent="0.2">
      <c r="A10" s="15" t="s">
        <v>43</v>
      </c>
      <c r="B10" s="6"/>
      <c r="C10" s="3" t="s">
        <v>4</v>
      </c>
      <c r="D10" s="17">
        <v>231317126.22</v>
      </c>
      <c r="E10" s="17">
        <v>64323377.549999997</v>
      </c>
      <c r="F10" s="17">
        <f t="shared" ref="F10:F17" si="2">D10+E10</f>
        <v>295640503.76999998</v>
      </c>
      <c r="G10" s="17">
        <v>244405117.96000001</v>
      </c>
      <c r="H10" s="17">
        <v>244195805.96000001</v>
      </c>
      <c r="I10" s="17">
        <f t="shared" ref="I10:I17" si="3">F10-G10</f>
        <v>51235385.809999973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200000</v>
      </c>
      <c r="E12" s="17">
        <v>550862.78</v>
      </c>
      <c r="F12" s="17">
        <f t="shared" si="2"/>
        <v>750862.78</v>
      </c>
      <c r="G12" s="17">
        <v>750862.78</v>
      </c>
      <c r="H12" s="17">
        <v>750862.78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4578215.26</v>
      </c>
      <c r="E13" s="17">
        <v>511391.86</v>
      </c>
      <c r="F13" s="17">
        <f t="shared" si="2"/>
        <v>5089607.12</v>
      </c>
      <c r="G13" s="17">
        <v>4279336.26</v>
      </c>
      <c r="H13" s="17">
        <v>4279336.26</v>
      </c>
      <c r="I13" s="17">
        <f t="shared" si="3"/>
        <v>810270.86000000034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36420969.57</v>
      </c>
      <c r="E17" s="17">
        <v>52080678.390000001</v>
      </c>
      <c r="F17" s="17">
        <f t="shared" si="2"/>
        <v>88501647.960000008</v>
      </c>
      <c r="G17" s="17">
        <v>27712434.579999998</v>
      </c>
      <c r="H17" s="17">
        <v>27712434.579999998</v>
      </c>
      <c r="I17" s="17">
        <f t="shared" si="3"/>
        <v>60789213.38000001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33211135.68</v>
      </c>
      <c r="E18" s="16">
        <f>SUM(E19:E21)</f>
        <v>9554975.6699999999</v>
      </c>
      <c r="F18" s="16">
        <f t="shared" ref="F18:I18" si="4">SUM(F19:F21)</f>
        <v>42766111.349999994</v>
      </c>
      <c r="G18" s="16">
        <f t="shared" si="4"/>
        <v>36938277.899999999</v>
      </c>
      <c r="H18" s="16">
        <f t="shared" si="4"/>
        <v>36938277.899999999</v>
      </c>
      <c r="I18" s="16">
        <f t="shared" si="4"/>
        <v>5827833.4499999974</v>
      </c>
    </row>
    <row r="19" spans="1:9" x14ac:dyDescent="0.2">
      <c r="A19" s="15" t="s">
        <v>51</v>
      </c>
      <c r="B19" s="6"/>
      <c r="C19" s="3" t="s">
        <v>13</v>
      </c>
      <c r="D19" s="17">
        <v>28631178.66</v>
      </c>
      <c r="E19" s="17">
        <v>9418000</v>
      </c>
      <c r="F19" s="17">
        <f t="shared" ref="F19:F21" si="5">D19+E19</f>
        <v>38049178.659999996</v>
      </c>
      <c r="G19" s="17">
        <v>33093816.879999999</v>
      </c>
      <c r="H19" s="17">
        <v>33093816.879999999</v>
      </c>
      <c r="I19" s="17">
        <f t="shared" ref="I19:I21" si="6">F19-G19</f>
        <v>4955361.7799999975</v>
      </c>
    </row>
    <row r="20" spans="1:9" x14ac:dyDescent="0.2">
      <c r="A20" s="15" t="s">
        <v>52</v>
      </c>
      <c r="B20" s="6"/>
      <c r="C20" s="3" t="s">
        <v>14</v>
      </c>
      <c r="D20" s="17">
        <v>4579957.0199999996</v>
      </c>
      <c r="E20" s="17">
        <v>136975.67000000001</v>
      </c>
      <c r="F20" s="17">
        <f t="shared" si="5"/>
        <v>4716932.6899999995</v>
      </c>
      <c r="G20" s="17">
        <v>3844461.02</v>
      </c>
      <c r="H20" s="17">
        <v>3844461.02</v>
      </c>
      <c r="I20" s="17">
        <f t="shared" si="6"/>
        <v>872471.66999999946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305727446.73000002</v>
      </c>
      <c r="E35" s="18">
        <f t="shared" ref="E35:I35" si="16">SUM(E6+E9+E18+E22+E25+E30+E32+E33+E34)</f>
        <v>127021286.25</v>
      </c>
      <c r="F35" s="18">
        <f t="shared" si="16"/>
        <v>432748732.98000002</v>
      </c>
      <c r="G35" s="18">
        <f t="shared" si="16"/>
        <v>314086029.47999996</v>
      </c>
      <c r="H35" s="18">
        <f t="shared" si="16"/>
        <v>313876717.47999996</v>
      </c>
      <c r="I35" s="18">
        <f t="shared" si="16"/>
        <v>118662703.49999999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2017-03-30T22:19:49Z</cp:lastPrinted>
  <dcterms:created xsi:type="dcterms:W3CDTF">2012-12-11T21:13:37Z</dcterms:created>
  <dcterms:modified xsi:type="dcterms:W3CDTF">2023-01-23T18:19:11Z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