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<sst xmlns="http://schemas.openxmlformats.org/spreadsheetml/2006/main" count="838" uniqueCount="639">
  <si>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</si>
  <si>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</si>
  <si>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</si>
  <si>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</si>
  <si>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</si>
  <si>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</si>
  <si>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</si>
  <si>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</si>
  <si>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</si>
  <si>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</si>
  <si>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</si>
  <si>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</si>
  <si>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</si>
  <si>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</si>
  <si>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</si>
  <si>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</si>
  <si>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</si>
  <si>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</si>
  <si>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</si>
  <si>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</si>
  <si>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</si>
  <si>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</si>
  <si>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</si>
  <si>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</si>
  <si>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</si>
  <si>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</si>
  <si>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</si>
  <si>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</si>
  <si>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</si>
  <si>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</si>
  <si>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</si>
  <si>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</si>
  <si>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</si>
  <si>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</si>
  <si>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</si>
  <si>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</si>
  <si>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</si>
  <si>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</si>
  <si>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</si>
  <si>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</si>
  <si>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</si>
  <si>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</si>
  <si>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</si>
  <si>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</si>
  <si>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</si>
  <si>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</si>
  <si>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</si>
  <si>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</si>
  <si>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</si>
  <si>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</si>
  <si>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</si>
  <si>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</si>
  <si>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</si>
  <si>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</si>
  <si>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</si>
  <si>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</si>
  <si>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</si>
  <si>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</si>
  <si>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</si>
  <si>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</si>
  <si>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</si>
  <si>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</si>
  <si>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</si>
  <si>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</si>
  <si>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</si>
  <si>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</si>
  <si>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</si>
  <si>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</si>
  <si>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</si>
  <si>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</si>
  <si>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</si>
  <si>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</si>
  <si>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</si>
  <si>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</si>
  <si>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</si>
  <si>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</si>
  <si>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</si>
  <si>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</si>
  <si>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</si>
  <si>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</si>
  <si>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</si>
  <si>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</si>
  <si>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</si>
  <si>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</si>
  <si>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</si>
  <si>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</si>
  <si>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</si>
  <si>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</si>
  <si>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</si>
  <si>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</si>
  <si>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</si>
  <si>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</si>
  <si>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</si>
  <si>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</si>
  <si>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</si>
  <si>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</si>
  <si>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</si>
  <si>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</si>
  <si>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</si>
  <si>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</si>
  <si>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</si>
  <si>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</si>
  <si>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</si>
  <si>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</si>
  <si>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</si>
  <si>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</si>
  <si>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</si>
  <si>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</si>
  <si>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</si>
  <si>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</si>
  <si>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</si>
  <si>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</si>
  <si>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</si>
  <si>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</si>
  <si>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</si>
  <si>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</si>
  <si>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</si>
  <si>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</si>
  <si>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</si>
  <si>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</si>
  <si>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</si>
  <si>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</si>
  <si>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Apaseo el Grande, Guanajuato</t>
  </si>
  <si>
    <t>al 31 de Diciembre de 2021 y al 30 de Junio de 2022</t>
  </si>
  <si>
    <t>Formato 2 Informe Analítico de la Deuda Pública y Otros Pasivos - LDF</t>
  </si>
  <si>
    <t>Informe Analítico de la Deuda Pública y Otros Pasivos - LDF</t>
  </si>
  <si>
    <t>Al 31 de Diciembre de 2021 y al 30 de Junio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</si>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</sst>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</cellStyleXfs>
  <cellXfs count="26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0" fillId="0" borderId="5" xfId="2" applyFont="1" applyFill="1" applyBorder="1" applyAlignment="1" applyProtection="1">
      <alignment horizontal="center" vertical="center"/>
      <protection locked="0"/>
    </xf>
    <xf numFmtId="43" fontId="0" fillId="0" borderId="0" xfId="2" applyFont="1" applyFill="1" applyBorder="1" applyAlignment="1" applyProtection="1">
      <alignment horizontal="center" vertical="center"/>
      <protection locked="0"/>
    </xf>
    <xf numFmtId="43" fontId="0" fillId="0" borderId="6" xfId="2" applyFont="1" applyFill="1" applyBorder="1" applyAlignment="1" applyProtection="1">
      <alignment horizontal="center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98</xdr:row>
      <xdr:rowOff>142875</xdr:rowOff>
    </xdr:from>
    <xdr:to>
      <xdr:col>0</xdr:col>
      <xdr:colOff>3017043</xdr:colOff>
      <xdr:row>106</xdr:row>
      <xdr:rowOff>0</xdr:rowOff>
    </xdr:to>
    <xdr:sp macro="" textlink="">
      <xdr:nvSpPr>
        <xdr:cNvPr id="2" name="1 CuadroTexto"/>
        <xdr:cNvSpPr txBox="1"/>
      </xdr:nvSpPr>
      <xdr:spPr>
        <a:xfrm>
          <a:off x="485775" y="16430625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1</xdr:col>
      <xdr:colOff>1104899</xdr:colOff>
      <xdr:row>98</xdr:row>
      <xdr:rowOff>152401</xdr:rowOff>
    </xdr:from>
    <xdr:to>
      <xdr:col>3</xdr:col>
      <xdr:colOff>1247774</xdr:colOff>
      <xdr:row>107</xdr:row>
      <xdr:rowOff>66675</xdr:rowOff>
    </xdr:to>
    <xdr:sp macro="" textlink="">
      <xdr:nvSpPr>
        <xdr:cNvPr id="3" name="2 CuadroTexto"/>
        <xdr:cNvSpPr txBox="1"/>
      </xdr:nvSpPr>
      <xdr:spPr>
        <a:xfrm>
          <a:off x="6305549" y="16440151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447676</xdr:rowOff>
    </xdr:from>
    <xdr:to>
      <xdr:col>0</xdr:col>
      <xdr:colOff>819150</xdr:colOff>
      <xdr:row>4</xdr:row>
      <xdr:rowOff>162860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7676"/>
          <a:ext cx="819150" cy="762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0</xdr:col>
      <xdr:colOff>2531268</xdr:colOff>
      <xdr:row>57</xdr:row>
      <xdr:rowOff>47625</xdr:rowOff>
    </xdr:to>
    <xdr:sp macro="" textlink="">
      <xdr:nvSpPr>
        <xdr:cNvPr id="2" name="1 CuadroTexto"/>
        <xdr:cNvSpPr txBox="1"/>
      </xdr:nvSpPr>
      <xdr:spPr>
        <a:xfrm>
          <a:off x="0" y="11439525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1</xdr:col>
      <xdr:colOff>495299</xdr:colOff>
      <xdr:row>49</xdr:row>
      <xdr:rowOff>180976</xdr:rowOff>
    </xdr:from>
    <xdr:to>
      <xdr:col>5</xdr:col>
      <xdr:colOff>114299</xdr:colOff>
      <xdr:row>58</xdr:row>
      <xdr:rowOff>95250</xdr:rowOff>
    </xdr:to>
    <xdr:sp macro="" textlink="">
      <xdr:nvSpPr>
        <xdr:cNvPr id="3" name="2 CuadroTexto"/>
        <xdr:cNvSpPr txBox="1"/>
      </xdr:nvSpPr>
      <xdr:spPr>
        <a:xfrm>
          <a:off x="4286249" y="11430001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266700</xdr:rowOff>
    </xdr:from>
    <xdr:to>
      <xdr:col>0</xdr:col>
      <xdr:colOff>828675</xdr:colOff>
      <xdr:row>4</xdr:row>
      <xdr:rowOff>133630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828675" cy="771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245268</xdr:colOff>
      <xdr:row>31</xdr:row>
      <xdr:rowOff>47625</xdr:rowOff>
    </xdr:to>
    <xdr:sp macro="" textlink="">
      <xdr:nvSpPr>
        <xdr:cNvPr id="2" name="1 CuadroTexto"/>
        <xdr:cNvSpPr txBox="1"/>
      </xdr:nvSpPr>
      <xdr:spPr>
        <a:xfrm>
          <a:off x="0" y="6743700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6</xdr:col>
      <xdr:colOff>295274</xdr:colOff>
      <xdr:row>23</xdr:row>
      <xdr:rowOff>180976</xdr:rowOff>
    </xdr:from>
    <xdr:to>
      <xdr:col>9</xdr:col>
      <xdr:colOff>676274</xdr:colOff>
      <xdr:row>32</xdr:row>
      <xdr:rowOff>95250</xdr:rowOff>
    </xdr:to>
    <xdr:sp macro="" textlink="">
      <xdr:nvSpPr>
        <xdr:cNvPr id="3" name="2 CuadroTexto"/>
        <xdr:cNvSpPr txBox="1"/>
      </xdr:nvSpPr>
      <xdr:spPr>
        <a:xfrm>
          <a:off x="4867274" y="6734176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25467</xdr:colOff>
      <xdr:row>5</xdr:row>
      <xdr:rowOff>9525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787467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0</xdr:col>
      <xdr:colOff>2531268</xdr:colOff>
      <xdr:row>84</xdr:row>
      <xdr:rowOff>47625</xdr:rowOff>
    </xdr:to>
    <xdr:sp macro="" textlink="">
      <xdr:nvSpPr>
        <xdr:cNvPr id="2" name="1 CuadroTexto"/>
        <xdr:cNvSpPr txBox="1"/>
      </xdr:nvSpPr>
      <xdr:spPr>
        <a:xfrm>
          <a:off x="0" y="16649700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0</xdr:col>
      <xdr:colOff>5819774</xdr:colOff>
      <xdr:row>77</xdr:row>
      <xdr:rowOff>9526</xdr:rowOff>
    </xdr:from>
    <xdr:to>
      <xdr:col>3</xdr:col>
      <xdr:colOff>533399</xdr:colOff>
      <xdr:row>85</xdr:row>
      <xdr:rowOff>114300</xdr:rowOff>
    </xdr:to>
    <xdr:sp macro="" textlink="">
      <xdr:nvSpPr>
        <xdr:cNvPr id="3" name="2 CuadroTexto"/>
        <xdr:cNvSpPr txBox="1"/>
      </xdr:nvSpPr>
      <xdr:spPr>
        <a:xfrm>
          <a:off x="5819774" y="16659226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807921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807921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76</xdr:row>
      <xdr:rowOff>76200</xdr:rowOff>
    </xdr:from>
    <xdr:to>
      <xdr:col>0</xdr:col>
      <xdr:colOff>2921793</xdr:colOff>
      <xdr:row>83</xdr:row>
      <xdr:rowOff>123825</xdr:rowOff>
    </xdr:to>
    <xdr:sp macro="" textlink="">
      <xdr:nvSpPr>
        <xdr:cNvPr id="2" name="1 CuadroTexto"/>
        <xdr:cNvSpPr txBox="1"/>
      </xdr:nvSpPr>
      <xdr:spPr>
        <a:xfrm>
          <a:off x="390525" y="15773400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1</xdr:col>
      <xdr:colOff>571499</xdr:colOff>
      <xdr:row>76</xdr:row>
      <xdr:rowOff>85726</xdr:rowOff>
    </xdr:from>
    <xdr:to>
      <xdr:col>4</xdr:col>
      <xdr:colOff>276224</xdr:colOff>
      <xdr:row>85</xdr:row>
      <xdr:rowOff>0</xdr:rowOff>
    </xdr:to>
    <xdr:sp macro="" textlink="">
      <xdr:nvSpPr>
        <xdr:cNvPr id="3" name="2 CuadroTexto"/>
        <xdr:cNvSpPr txBox="1"/>
      </xdr:nvSpPr>
      <xdr:spPr>
        <a:xfrm>
          <a:off x="6210299" y="15782926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807921</xdr:colOff>
      <xdr:row>5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807921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160</xdr:row>
      <xdr:rowOff>161925</xdr:rowOff>
    </xdr:from>
    <xdr:to>
      <xdr:col>0</xdr:col>
      <xdr:colOff>2855118</xdr:colOff>
      <xdr:row>168</xdr:row>
      <xdr:rowOff>19050</xdr:rowOff>
    </xdr:to>
    <xdr:sp macro="" textlink="">
      <xdr:nvSpPr>
        <xdr:cNvPr id="2" name="1 CuadroTexto"/>
        <xdr:cNvSpPr txBox="1"/>
      </xdr:nvSpPr>
      <xdr:spPr>
        <a:xfrm>
          <a:off x="323850" y="30908625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0</xdr:col>
      <xdr:colOff>6143624</xdr:colOff>
      <xdr:row>160</xdr:row>
      <xdr:rowOff>171451</xdr:rowOff>
    </xdr:from>
    <xdr:to>
      <xdr:col>3</xdr:col>
      <xdr:colOff>600074</xdr:colOff>
      <xdr:row>169</xdr:row>
      <xdr:rowOff>85725</xdr:rowOff>
    </xdr:to>
    <xdr:sp macro="" textlink="">
      <xdr:nvSpPr>
        <xdr:cNvPr id="3" name="2 CuadroTexto"/>
        <xdr:cNvSpPr txBox="1"/>
      </xdr:nvSpPr>
      <xdr:spPr>
        <a:xfrm>
          <a:off x="6143624" y="30918151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247650</xdr:rowOff>
    </xdr:from>
    <xdr:to>
      <xdr:col>0</xdr:col>
      <xdr:colOff>971550</xdr:colOff>
      <xdr:row>5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971550" cy="942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85725</xdr:rowOff>
    </xdr:from>
    <xdr:to>
      <xdr:col>0</xdr:col>
      <xdr:colOff>2540793</xdr:colOff>
      <xdr:row>37</xdr:row>
      <xdr:rowOff>133350</xdr:rowOff>
    </xdr:to>
    <xdr:sp macro="" textlink="">
      <xdr:nvSpPr>
        <xdr:cNvPr id="4" name="3 CuadroTexto"/>
        <xdr:cNvSpPr txBox="1"/>
      </xdr:nvSpPr>
      <xdr:spPr>
        <a:xfrm>
          <a:off x="9525" y="6067425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3</xdr:col>
      <xdr:colOff>619124</xdr:colOff>
      <xdr:row>30</xdr:row>
      <xdr:rowOff>95251</xdr:rowOff>
    </xdr:from>
    <xdr:to>
      <xdr:col>6</xdr:col>
      <xdr:colOff>257174</xdr:colOff>
      <xdr:row>39</xdr:row>
      <xdr:rowOff>9525</xdr:rowOff>
    </xdr:to>
    <xdr:sp macro="" textlink="">
      <xdr:nvSpPr>
        <xdr:cNvPr id="5" name="4 CuadroTexto"/>
        <xdr:cNvSpPr txBox="1"/>
      </xdr:nvSpPr>
      <xdr:spPr>
        <a:xfrm>
          <a:off x="5829299" y="6076951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257175</xdr:rowOff>
    </xdr:from>
    <xdr:to>
      <xdr:col>0</xdr:col>
      <xdr:colOff>971550</xdr:colOff>
      <xdr:row>5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971550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78</xdr:row>
      <xdr:rowOff>28575</xdr:rowOff>
    </xdr:from>
    <xdr:to>
      <xdr:col>0</xdr:col>
      <xdr:colOff>2616993</xdr:colOff>
      <xdr:row>85</xdr:row>
      <xdr:rowOff>76200</xdr:rowOff>
    </xdr:to>
    <xdr:sp macro="" textlink="">
      <xdr:nvSpPr>
        <xdr:cNvPr id="2" name="1 CuadroTexto"/>
        <xdr:cNvSpPr txBox="1"/>
      </xdr:nvSpPr>
      <xdr:spPr>
        <a:xfrm>
          <a:off x="85725" y="16678275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2</xdr:col>
      <xdr:colOff>647699</xdr:colOff>
      <xdr:row>78</xdr:row>
      <xdr:rowOff>38101</xdr:rowOff>
    </xdr:from>
    <xdr:to>
      <xdr:col>5</xdr:col>
      <xdr:colOff>285749</xdr:colOff>
      <xdr:row>86</xdr:row>
      <xdr:rowOff>142875</xdr:rowOff>
    </xdr:to>
    <xdr:sp macro="" textlink="">
      <xdr:nvSpPr>
        <xdr:cNvPr id="3" name="2 CuadroTexto"/>
        <xdr:cNvSpPr txBox="1"/>
      </xdr:nvSpPr>
      <xdr:spPr>
        <a:xfrm>
          <a:off x="5905499" y="16687801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971550</xdr:colOff>
      <xdr:row>5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075"/>
          <a:ext cx="971550" cy="904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971550</xdr:colOff>
      <xdr:row>5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971550" cy="90487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34</xdr:row>
      <xdr:rowOff>76200</xdr:rowOff>
    </xdr:from>
    <xdr:to>
      <xdr:col>0</xdr:col>
      <xdr:colOff>2597943</xdr:colOff>
      <xdr:row>41</xdr:row>
      <xdr:rowOff>123825</xdr:rowOff>
    </xdr:to>
    <xdr:sp macro="" textlink="">
      <xdr:nvSpPr>
        <xdr:cNvPr id="4" name="3 CuadroTexto"/>
        <xdr:cNvSpPr txBox="1"/>
      </xdr:nvSpPr>
      <xdr:spPr>
        <a:xfrm>
          <a:off x="66675" y="7962900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3</xdr:col>
      <xdr:colOff>571499</xdr:colOff>
      <xdr:row>34</xdr:row>
      <xdr:rowOff>85726</xdr:rowOff>
    </xdr:from>
    <xdr:to>
      <xdr:col>6</xdr:col>
      <xdr:colOff>342899</xdr:colOff>
      <xdr:row>43</xdr:row>
      <xdr:rowOff>0</xdr:rowOff>
    </xdr:to>
    <xdr:sp macro="" textlink="">
      <xdr:nvSpPr>
        <xdr:cNvPr id="5" name="4 CuadroTexto"/>
        <xdr:cNvSpPr txBox="1"/>
      </xdr:nvSpPr>
      <xdr:spPr>
        <a:xfrm>
          <a:off x="5886449" y="7972426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61" zoomScaleNormal="100" workbookViewId="0">
      <selection activeCell="A3" sqref="A3:F3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223" t="s">
        <v>0</v>
      </c>
      <c r="B1" s="223"/>
      <c r="C1" s="223"/>
      <c r="D1" s="223"/>
      <c r="E1" s="223"/>
      <c r="F1" s="223"/>
    </row>
    <row r="2" spans="1:6">
      <c r="A2" s="224" t="s">
        <v>122</v>
      </c>
      <c r="B2" s="225"/>
      <c r="C2" s="225"/>
      <c r="D2" s="225"/>
      <c r="E2" s="225"/>
      <c r="F2" s="226"/>
    </row>
    <row r="3" spans="1:6">
      <c r="A3" s="227" t="s">
        <v>1</v>
      </c>
      <c r="B3" s="228"/>
      <c r="C3" s="228"/>
      <c r="D3" s="228"/>
      <c r="E3" s="228"/>
      <c r="F3" s="229"/>
    </row>
    <row r="4" spans="1:6">
      <c r="A4" s="230" t="s">
        <v>123</v>
      </c>
      <c r="B4" s="231"/>
      <c r="C4" s="231"/>
      <c r="D4" s="231"/>
      <c r="E4" s="231"/>
      <c r="F4" s="232"/>
    </row>
    <row r="5" spans="1:6">
      <c r="A5" s="233" t="s">
        <v>2</v>
      </c>
      <c r="B5" s="234"/>
      <c r="C5" s="234"/>
      <c r="D5" s="234"/>
      <c r="E5" s="234"/>
      <c r="F5" s="235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112882617.16</v>
      </c>
      <c r="C9" s="32">
        <f>SUM(C10:C16)</f>
        <v>36039117.810000002</v>
      </c>
      <c r="D9" s="20" t="s">
        <v>10</v>
      </c>
      <c r="E9" s="32">
        <f>SUM(E10:E18)</f>
        <v>8523239.75</v>
      </c>
      <c r="F9" s="32">
        <f>SUM(F10:F18)</f>
        <v>9024273.5199999996</v>
      </c>
    </row>
    <row r="10" spans="1:6">
      <c r="A10" s="14" t="s">
        <v>11</v>
      </c>
      <c r="B10" s="32"/>
      <c r="C10" s="32"/>
      <c r="D10" s="21" t="s">
        <v>12</v>
      </c>
      <c r="E10" s="32"/>
      <c r="F10" s="32"/>
    </row>
    <row r="11" spans="1:6">
      <c r="A11" s="14" t="s">
        <v>13</v>
      </c>
      <c r="B11" s="35">
        <v>14481794.6</v>
      </c>
      <c r="C11" s="35">
        <v>15812571.119999999</v>
      </c>
      <c r="D11" s="21" t="s">
        <v>14</v>
      </c>
      <c r="E11" s="35">
        <v>1440691.92</v>
      </c>
      <c r="F11" s="35">
        <v>272974.81</v>
      </c>
    </row>
    <row r="12" spans="1:6">
      <c r="A12" s="14" t="s">
        <v>15</v>
      </c>
      <c r="B12" s="32"/>
      <c r="C12" s="32"/>
      <c r="D12" s="21" t="s">
        <v>16</v>
      </c>
      <c r="E12" s="35">
        <v>793570.5</v>
      </c>
      <c r="F12" s="35">
        <v>2633935.71</v>
      </c>
    </row>
    <row r="13" spans="1:6">
      <c r="A13" s="14" t="s">
        <v>17</v>
      </c>
      <c r="B13" s="35">
        <v>70159600.230000004</v>
      </c>
      <c r="C13" s="35">
        <v>13299653.09</v>
      </c>
      <c r="D13" s="21" t="s">
        <v>18</v>
      </c>
      <c r="E13" s="32"/>
      <c r="F13" s="32"/>
    </row>
    <row r="14" spans="1:6">
      <c r="A14" s="14" t="s">
        <v>19</v>
      </c>
      <c r="B14" s="35">
        <v>28241222.329999998</v>
      </c>
      <c r="C14" s="35">
        <v>6926893.5999999996</v>
      </c>
      <c r="D14" s="21" t="s">
        <v>20</v>
      </c>
      <c r="E14" s="35">
        <v>0</v>
      </c>
      <c r="F14" s="35">
        <v>136450.46</v>
      </c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3283501.63</v>
      </c>
      <c r="F16" s="35">
        <v>3677076.3</v>
      </c>
    </row>
    <row r="17" spans="1:6">
      <c r="A17" s="13" t="s">
        <v>25</v>
      </c>
      <c r="B17" s="32">
        <f>SUM(B18:B24)</f>
        <v>796453.17</v>
      </c>
      <c r="C17" s="32">
        <f>SUM(C18:C24)</f>
        <v>442012.69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3005475.7</v>
      </c>
      <c r="F18" s="35">
        <v>2303836.2400000002</v>
      </c>
    </row>
    <row r="19" spans="1:6">
      <c r="A19" s="15" t="s">
        <v>29</v>
      </c>
      <c r="B19" s="35">
        <v>136383.4</v>
      </c>
      <c r="C19" s="35">
        <v>169370.9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3454</v>
      </c>
      <c r="C20" s="35">
        <v>3454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0</v>
      </c>
      <c r="C21" s="35">
        <v>0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226000</v>
      </c>
      <c r="C22" s="35">
        <v>40000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430615.77</v>
      </c>
      <c r="C24" s="35">
        <v>229187.79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2560514.23</v>
      </c>
      <c r="C25" s="32">
        <f>SUM(C26:C30)</f>
        <v>2803689.44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1589200</v>
      </c>
      <c r="C26" s="35">
        <v>58000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30000</v>
      </c>
      <c r="C27" s="35">
        <v>30000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941314.23</v>
      </c>
      <c r="C29" s="35">
        <v>2715689.44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116239584.56</v>
      </c>
      <c r="C47" s="34">
        <f>C9+C17+C25+C31+C37+C38+C41</f>
        <v>39284819.939999998</v>
      </c>
      <c r="D47" s="23" t="s">
        <v>84</v>
      </c>
      <c r="E47" s="34">
        <f>E9+E19+E23+E26+E27+E31+E38+E42</f>
        <v>8523239.75</v>
      </c>
      <c r="F47" s="34">
        <f>F9+F19+F23+F26+F27+F31+F38+F42</f>
        <v>9024273.5199999996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436292803.13999999</v>
      </c>
      <c r="C52" s="35">
        <v>439527614.33999997</v>
      </c>
      <c r="D52" s="20" t="s">
        <v>92</v>
      </c>
      <c r="E52" s="35">
        <v>0</v>
      </c>
      <c r="F52" s="35">
        <v>0</v>
      </c>
    </row>
    <row r="53" spans="1:6">
      <c r="A53" s="13" t="s">
        <v>93</v>
      </c>
      <c r="B53" s="35">
        <v>91661652.310000002</v>
      </c>
      <c r="C53" s="35">
        <v>90388525.420000002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366715.52</v>
      </c>
      <c r="C54" s="35">
        <v>366715.52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-34495382.530000001</v>
      </c>
      <c r="C55" s="35">
        <v>-34505771.299999997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15421325.58</v>
      </c>
      <c r="C56" s="35">
        <v>15248021.58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8523239.75</v>
      </c>
      <c r="F59" s="34">
        <f>F47+F57</f>
        <v>9024273.5199999996</v>
      </c>
    </row>
    <row r="60" spans="1:6">
      <c r="A60" s="16" t="s">
        <v>104</v>
      </c>
      <c r="B60" s="34">
        <f>SUM(B50:B58)</f>
        <v>509247114.01999992</v>
      </c>
      <c r="C60" s="34">
        <f>SUM(C50:C58)</f>
        <v>511025105.55999994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625486698.57999992</v>
      </c>
      <c r="C62" s="34">
        <f>SUM(C47+C60)</f>
        <v>550309925.5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49433488.490000002</v>
      </c>
      <c r="F63" s="32">
        <f>SUM(F64:F66)</f>
        <v>49433488.490000002</v>
      </c>
    </row>
    <row r="64" spans="1:6">
      <c r="A64" s="11"/>
      <c r="B64" s="30"/>
      <c r="C64" s="30"/>
      <c r="D64" s="27" t="s">
        <v>108</v>
      </c>
      <c r="E64" s="35">
        <v>49433488.490000002</v>
      </c>
      <c r="F64" s="35">
        <v>49433488.490000002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567534431.82000005</v>
      </c>
      <c r="F68" s="32">
        <f>SUM(F69:F73)</f>
        <v>491852163.49000001</v>
      </c>
    </row>
    <row r="69" spans="1:6">
      <c r="A69" s="17"/>
      <c r="B69" s="30"/>
      <c r="C69" s="30"/>
      <c r="D69" s="27" t="s">
        <v>112</v>
      </c>
      <c r="E69" s="35">
        <v>76699413.719999999</v>
      </c>
      <c r="F69" s="35">
        <v>36079639.729999997</v>
      </c>
    </row>
    <row r="70" spans="1:6">
      <c r="A70" s="17"/>
      <c r="B70" s="30"/>
      <c r="C70" s="30"/>
      <c r="D70" s="27" t="s">
        <v>113</v>
      </c>
      <c r="E70" s="35">
        <v>490835018.10000002</v>
      </c>
      <c r="F70" s="35">
        <v>455772523.75999999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616967920.31000006</v>
      </c>
      <c r="F79" s="34">
        <f>F63+F68+F75</f>
        <v>541285651.98000002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625491160.06000006</v>
      </c>
      <c r="F81" s="34">
        <f>F59+F79</f>
        <v>550309925.5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I39" sqref="I39"/>
    </sheetView>
  </sheetViews>
  <sheetFormatPr baseColWidth="10" defaultRowHeight="15"/>
  <cols>
    <col min="1" max="1" width="56.85546875" bestFit="1" customWidth="1"/>
  </cols>
  <sheetData>
    <row r="1" spans="1:9" ht="26.25">
      <c r="A1" s="237" t="s">
        <v>124</v>
      </c>
      <c r="B1" s="237"/>
      <c r="C1" s="237"/>
      <c r="D1" s="237"/>
      <c r="E1" s="237"/>
      <c r="F1" s="237"/>
      <c r="G1" s="237"/>
      <c r="H1" s="237"/>
      <c r="I1" s="50"/>
    </row>
    <row r="2" spans="1:9">
      <c r="A2" s="224" t="s">
        <v>122</v>
      </c>
      <c r="B2" s="225"/>
      <c r="C2" s="225"/>
      <c r="D2" s="225"/>
      <c r="E2" s="225"/>
      <c r="F2" s="225"/>
      <c r="G2" s="225"/>
      <c r="H2" s="226"/>
      <c r="I2" s="37"/>
    </row>
    <row r="3" spans="1:9">
      <c r="A3" s="227" t="s">
        <v>125</v>
      </c>
      <c r="B3" s="228"/>
      <c r="C3" s="228"/>
      <c r="D3" s="228"/>
      <c r="E3" s="228"/>
      <c r="F3" s="228"/>
      <c r="G3" s="228"/>
      <c r="H3" s="229"/>
      <c r="I3" s="37"/>
    </row>
    <row r="4" spans="1:9">
      <c r="A4" s="230" t="s">
        <v>126</v>
      </c>
      <c r="B4" s="231"/>
      <c r="C4" s="231"/>
      <c r="D4" s="231"/>
      <c r="E4" s="231"/>
      <c r="F4" s="231"/>
      <c r="G4" s="231"/>
      <c r="H4" s="232"/>
      <c r="I4" s="37"/>
    </row>
    <row r="5" spans="1:9">
      <c r="A5" s="233" t="s">
        <v>2</v>
      </c>
      <c r="B5" s="234"/>
      <c r="C5" s="234"/>
      <c r="D5" s="234"/>
      <c r="E5" s="234"/>
      <c r="F5" s="234"/>
      <c r="G5" s="234"/>
      <c r="H5" s="235"/>
      <c r="I5" s="37"/>
    </row>
    <row r="6" spans="1:9" ht="105">
      <c r="A6" s="51" t="s">
        <v>127</v>
      </c>
      <c r="B6" s="52" t="s">
        <v>128</v>
      </c>
      <c r="C6" s="51" t="s">
        <v>129</v>
      </c>
      <c r="D6" s="51" t="s">
        <v>130</v>
      </c>
      <c r="E6" s="51" t="s">
        <v>131</v>
      </c>
      <c r="F6" s="51" t="s">
        <v>132</v>
      </c>
      <c r="G6" s="51" t="s">
        <v>133</v>
      </c>
      <c r="H6" s="44" t="s">
        <v>134</v>
      </c>
      <c r="I6" s="38"/>
    </row>
    <row r="7" spans="1:9">
      <c r="A7" s="41"/>
      <c r="B7" s="41"/>
      <c r="C7" s="41"/>
      <c r="D7" s="41"/>
      <c r="E7" s="41"/>
      <c r="F7" s="41"/>
      <c r="G7" s="41"/>
      <c r="H7" s="41"/>
      <c r="I7" s="38"/>
    </row>
    <row r="8" spans="1:9">
      <c r="A8" s="53" t="s">
        <v>135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37"/>
    </row>
    <row r="9" spans="1:9">
      <c r="A9" s="54" t="s">
        <v>136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37"/>
    </row>
    <row r="10" spans="1:9">
      <c r="A10" s="55" t="s">
        <v>137</v>
      </c>
      <c r="B10" s="59"/>
      <c r="C10" s="59"/>
      <c r="D10" s="65">
        <v>0</v>
      </c>
      <c r="E10" s="59"/>
      <c r="F10" s="65">
        <v>0</v>
      </c>
      <c r="G10" s="65">
        <v>0</v>
      </c>
      <c r="H10" s="59"/>
      <c r="I10" s="37"/>
    </row>
    <row r="11" spans="1:9">
      <c r="A11" s="55" t="s">
        <v>138</v>
      </c>
      <c r="B11" s="59"/>
      <c r="C11" s="59"/>
      <c r="D11" s="59"/>
      <c r="E11" s="59"/>
      <c r="F11" s="59">
        <v>0</v>
      </c>
      <c r="G11" s="59"/>
      <c r="H11" s="59"/>
      <c r="I11" s="37"/>
    </row>
    <row r="12" spans="1:9">
      <c r="A12" s="55" t="s">
        <v>139</v>
      </c>
      <c r="B12" s="59"/>
      <c r="C12" s="59"/>
      <c r="D12" s="59"/>
      <c r="E12" s="59"/>
      <c r="F12" s="59">
        <v>0</v>
      </c>
      <c r="G12" s="59"/>
      <c r="H12" s="59"/>
      <c r="I12" s="37"/>
    </row>
    <row r="13" spans="1:9">
      <c r="A13" s="54" t="s">
        <v>140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37"/>
    </row>
    <row r="14" spans="1:9">
      <c r="A14" s="55" t="s">
        <v>141</v>
      </c>
      <c r="B14" s="65">
        <v>0</v>
      </c>
      <c r="C14" s="65">
        <v>0</v>
      </c>
      <c r="D14" s="59"/>
      <c r="E14" s="59"/>
      <c r="F14" s="59">
        <v>0</v>
      </c>
      <c r="G14" s="59"/>
      <c r="H14" s="59"/>
      <c r="I14" s="37"/>
    </row>
    <row r="15" spans="1:9">
      <c r="A15" s="55" t="s">
        <v>142</v>
      </c>
      <c r="B15" s="65">
        <v>0</v>
      </c>
      <c r="C15" s="65">
        <v>0</v>
      </c>
      <c r="D15" s="59"/>
      <c r="E15" s="59"/>
      <c r="F15" s="59">
        <v>0</v>
      </c>
      <c r="G15" s="59"/>
      <c r="H15" s="59"/>
      <c r="I15" s="37"/>
    </row>
    <row r="16" spans="1:9">
      <c r="A16" s="55" t="s">
        <v>143</v>
      </c>
      <c r="B16" s="65">
        <v>0</v>
      </c>
      <c r="C16" s="65">
        <v>0</v>
      </c>
      <c r="D16" s="59"/>
      <c r="E16" s="59"/>
      <c r="F16" s="59">
        <v>0</v>
      </c>
      <c r="G16" s="59"/>
      <c r="H16" s="59"/>
      <c r="I16" s="37"/>
    </row>
    <row r="17" spans="1:9">
      <c r="A17" s="45"/>
      <c r="B17" s="60"/>
      <c r="C17" s="60"/>
      <c r="D17" s="60"/>
      <c r="E17" s="60"/>
      <c r="F17" s="60"/>
      <c r="G17" s="60"/>
      <c r="H17" s="60"/>
      <c r="I17" s="36"/>
    </row>
    <row r="18" spans="1:9">
      <c r="A18" s="53" t="s">
        <v>144</v>
      </c>
      <c r="B18" s="58"/>
      <c r="C18" s="61"/>
      <c r="D18" s="61"/>
      <c r="E18" s="61"/>
      <c r="F18" s="58">
        <v>0</v>
      </c>
      <c r="G18" s="61"/>
      <c r="H18" s="61"/>
      <c r="I18" s="36"/>
    </row>
    <row r="19" spans="1:9">
      <c r="A19" s="49"/>
      <c r="B19" s="62"/>
      <c r="C19" s="62"/>
      <c r="D19" s="62"/>
      <c r="E19" s="62"/>
      <c r="F19" s="62"/>
      <c r="G19" s="62"/>
      <c r="H19" s="62"/>
      <c r="I19" s="36"/>
    </row>
    <row r="20" spans="1:9">
      <c r="A20" s="53" t="s">
        <v>145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36"/>
    </row>
    <row r="21" spans="1:9">
      <c r="A21" s="45"/>
      <c r="B21" s="63"/>
      <c r="C21" s="63"/>
      <c r="D21" s="63"/>
      <c r="E21" s="63"/>
      <c r="F21" s="63"/>
      <c r="G21" s="63"/>
      <c r="H21" s="63"/>
      <c r="I21" s="36"/>
    </row>
    <row r="22" spans="1:9" ht="17.25">
      <c r="A22" s="53" t="s">
        <v>146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36"/>
    </row>
    <row r="23" spans="1:9">
      <c r="A23" s="56" t="s">
        <v>147</v>
      </c>
      <c r="B23" s="59"/>
      <c r="C23" s="59"/>
      <c r="D23" s="59"/>
      <c r="E23" s="59"/>
      <c r="F23" s="59">
        <v>0</v>
      </c>
      <c r="G23" s="59"/>
      <c r="H23" s="59"/>
      <c r="I23" s="36"/>
    </row>
    <row r="24" spans="1:9">
      <c r="A24" s="56" t="s">
        <v>148</v>
      </c>
      <c r="B24" s="263" t="s">
        <v>638</v>
      </c>
      <c r="C24" s="264"/>
      <c r="D24" s="264"/>
      <c r="E24" s="265"/>
      <c r="F24" s="59">
        <v>0</v>
      </c>
      <c r="G24" s="59"/>
      <c r="H24" s="59"/>
      <c r="I24" s="36"/>
    </row>
    <row r="25" spans="1:9">
      <c r="A25" s="56" t="s">
        <v>149</v>
      </c>
      <c r="B25" s="59"/>
      <c r="C25" s="59"/>
      <c r="D25" s="59"/>
      <c r="E25" s="59"/>
      <c r="F25" s="59">
        <v>0</v>
      </c>
      <c r="G25" s="59"/>
      <c r="H25" s="59"/>
      <c r="I25" s="36"/>
    </row>
    <row r="26" spans="1:9">
      <c r="A26" s="48" t="s">
        <v>150</v>
      </c>
      <c r="B26" s="63"/>
      <c r="C26" s="63"/>
      <c r="D26" s="63"/>
      <c r="E26" s="63"/>
      <c r="F26" s="63"/>
      <c r="G26" s="63"/>
      <c r="H26" s="63"/>
      <c r="I26" s="36"/>
    </row>
    <row r="27" spans="1:9" ht="17.25">
      <c r="A27" s="53" t="s">
        <v>151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36"/>
    </row>
    <row r="28" spans="1:9">
      <c r="A28" s="56" t="s">
        <v>152</v>
      </c>
      <c r="B28" s="59"/>
      <c r="C28" s="59"/>
      <c r="D28" s="59"/>
      <c r="E28" s="59"/>
      <c r="F28" s="59">
        <v>0</v>
      </c>
      <c r="G28" s="59"/>
      <c r="H28" s="59"/>
      <c r="I28" s="36"/>
    </row>
    <row r="29" spans="1:9">
      <c r="A29" s="56" t="s">
        <v>153</v>
      </c>
      <c r="B29" s="59"/>
      <c r="C29" s="59"/>
      <c r="D29" s="59"/>
      <c r="E29" s="59"/>
      <c r="F29" s="59">
        <v>0</v>
      </c>
      <c r="G29" s="59"/>
      <c r="H29" s="59"/>
      <c r="I29" s="36"/>
    </row>
    <row r="30" spans="1:9">
      <c r="A30" s="56" t="s">
        <v>154</v>
      </c>
      <c r="B30" s="59"/>
      <c r="C30" s="59"/>
      <c r="D30" s="59"/>
      <c r="E30" s="59"/>
      <c r="F30" s="59">
        <v>0</v>
      </c>
      <c r="G30" s="59"/>
      <c r="H30" s="59"/>
      <c r="I30" s="36"/>
    </row>
    <row r="31" spans="1:9">
      <c r="A31" s="57" t="s">
        <v>150</v>
      </c>
      <c r="B31" s="64"/>
      <c r="C31" s="64"/>
      <c r="D31" s="64"/>
      <c r="E31" s="64"/>
      <c r="F31" s="64"/>
      <c r="G31" s="64"/>
      <c r="H31" s="64"/>
      <c r="I31" s="36"/>
    </row>
    <row r="32" spans="1:9">
      <c r="A32" s="50"/>
      <c r="B32" s="37"/>
      <c r="C32" s="37"/>
      <c r="D32" s="37"/>
      <c r="E32" s="37"/>
      <c r="F32" s="37"/>
      <c r="G32" s="37"/>
      <c r="H32" s="37"/>
      <c r="I32" s="36"/>
    </row>
    <row r="33" spans="1:9">
      <c r="A33" s="236" t="s">
        <v>155</v>
      </c>
      <c r="B33" s="236"/>
      <c r="C33" s="236"/>
      <c r="D33" s="236"/>
      <c r="E33" s="236"/>
      <c r="F33" s="236"/>
      <c r="G33" s="236"/>
      <c r="H33" s="236"/>
      <c r="I33" s="36"/>
    </row>
    <row r="34" spans="1:9">
      <c r="A34" s="236"/>
      <c r="B34" s="236"/>
      <c r="C34" s="236"/>
      <c r="D34" s="236"/>
      <c r="E34" s="236"/>
      <c r="F34" s="236"/>
      <c r="G34" s="236"/>
      <c r="H34" s="236"/>
      <c r="I34" s="36"/>
    </row>
    <row r="35" spans="1:9">
      <c r="A35" s="236"/>
      <c r="B35" s="236"/>
      <c r="C35" s="236"/>
      <c r="D35" s="236"/>
      <c r="E35" s="236"/>
      <c r="F35" s="236"/>
      <c r="G35" s="236"/>
      <c r="H35" s="236"/>
      <c r="I35" s="36"/>
    </row>
    <row r="36" spans="1:9">
      <c r="A36" s="236"/>
      <c r="B36" s="236"/>
      <c r="C36" s="236"/>
      <c r="D36" s="236"/>
      <c r="E36" s="236"/>
      <c r="F36" s="236"/>
      <c r="G36" s="236"/>
      <c r="H36" s="236"/>
      <c r="I36" s="36"/>
    </row>
    <row r="37" spans="1:9">
      <c r="A37" s="236"/>
      <c r="B37" s="236"/>
      <c r="C37" s="236"/>
      <c r="D37" s="236"/>
      <c r="E37" s="236"/>
      <c r="F37" s="236"/>
      <c r="G37" s="236"/>
      <c r="H37" s="236"/>
      <c r="I37" s="36"/>
    </row>
    <row r="38" spans="1:9">
      <c r="A38" s="50"/>
      <c r="B38" s="37"/>
      <c r="C38" s="37"/>
      <c r="D38" s="37"/>
      <c r="E38" s="37"/>
      <c r="F38" s="37"/>
      <c r="G38" s="37"/>
      <c r="H38" s="37"/>
      <c r="I38" s="36"/>
    </row>
    <row r="39" spans="1:9" ht="60">
      <c r="A39" s="51" t="s">
        <v>156</v>
      </c>
      <c r="B39" s="51" t="s">
        <v>157</v>
      </c>
      <c r="C39" s="51" t="s">
        <v>158</v>
      </c>
      <c r="D39" s="51" t="s">
        <v>159</v>
      </c>
      <c r="E39" s="51" t="s">
        <v>160</v>
      </c>
      <c r="F39" s="44" t="s">
        <v>161</v>
      </c>
      <c r="G39" s="37"/>
      <c r="H39" s="37"/>
      <c r="I39" s="36"/>
    </row>
    <row r="40" spans="1:9">
      <c r="A40" s="49"/>
      <c r="B40" s="39"/>
      <c r="C40" s="39"/>
      <c r="D40" s="39"/>
      <c r="E40" s="39"/>
      <c r="F40" s="39"/>
      <c r="G40" s="37"/>
      <c r="H40" s="37"/>
      <c r="I40" s="36"/>
    </row>
    <row r="41" spans="1:9">
      <c r="A41" s="53" t="s">
        <v>162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37"/>
      <c r="H41" s="37"/>
      <c r="I41" s="36"/>
    </row>
    <row r="42" spans="1:9">
      <c r="A42" s="56" t="s">
        <v>163</v>
      </c>
      <c r="B42" s="263" t="s">
        <v>638</v>
      </c>
      <c r="C42" s="264"/>
      <c r="D42" s="264"/>
      <c r="E42" s="265"/>
      <c r="F42" s="46"/>
      <c r="G42" s="43"/>
      <c r="H42" s="43"/>
      <c r="I42" s="36"/>
    </row>
    <row r="43" spans="1:9">
      <c r="A43" s="56" t="s">
        <v>164</v>
      </c>
      <c r="B43" s="46"/>
      <c r="C43" s="46"/>
      <c r="D43" s="46"/>
      <c r="E43" s="46"/>
      <c r="F43" s="46"/>
      <c r="G43" s="43"/>
      <c r="H43" s="43"/>
      <c r="I43" s="36"/>
    </row>
    <row r="44" spans="1:9">
      <c r="A44" s="56" t="s">
        <v>165</v>
      </c>
      <c r="B44" s="46"/>
      <c r="C44" s="46"/>
      <c r="D44" s="46"/>
      <c r="E44" s="46"/>
      <c r="F44" s="46"/>
      <c r="G44" s="43"/>
      <c r="H44" s="43"/>
      <c r="I44" s="36"/>
    </row>
    <row r="45" spans="1:9">
      <c r="A45" s="42" t="s">
        <v>150</v>
      </c>
      <c r="B45" s="40"/>
      <c r="C45" s="40"/>
      <c r="D45" s="40"/>
      <c r="E45" s="40"/>
      <c r="F45" s="40"/>
      <c r="G45" s="37"/>
      <c r="H45" s="37"/>
      <c r="I45" s="36"/>
    </row>
    <row r="46" spans="1:9">
      <c r="A46" s="37"/>
      <c r="B46" s="37"/>
      <c r="C46" s="37"/>
      <c r="D46" s="37"/>
      <c r="E46" s="37"/>
      <c r="F46" s="37"/>
      <c r="G46" s="37"/>
      <c r="H46" s="37"/>
      <c r="I46" s="36"/>
    </row>
    <row r="47" spans="1:9">
      <c r="A47" s="37"/>
      <c r="B47" s="37"/>
      <c r="C47" s="37"/>
      <c r="D47" s="37"/>
      <c r="E47" s="37"/>
      <c r="F47" s="37"/>
      <c r="G47" s="37"/>
      <c r="H47" s="37"/>
      <c r="I47" s="36"/>
    </row>
  </sheetData>
  <mergeCells count="9">
    <mergeCell ref="B42:E42"/>
    <mergeCell ref="A33:H37"/>
    <mergeCell ref="A1:F1"/>
    <mergeCell ref="G1:H1"/>
    <mergeCell ref="A2:H2"/>
    <mergeCell ref="A3:H3"/>
    <mergeCell ref="A4:H4"/>
    <mergeCell ref="A5:H5"/>
    <mergeCell ref="B24:E2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1" sqref="E11:H11"/>
    </sheetView>
  </sheetViews>
  <sheetFormatPr baseColWidth="10" defaultRowHeight="15"/>
  <sheetData>
    <row r="1" spans="1:12" ht="21">
      <c r="A1" s="223" t="s">
        <v>166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76"/>
    </row>
    <row r="2" spans="1:12">
      <c r="A2" s="224" t="s">
        <v>122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66"/>
    </row>
    <row r="3" spans="1:12">
      <c r="A3" s="227" t="s">
        <v>167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  <c r="L3" s="66"/>
    </row>
    <row r="4" spans="1:12">
      <c r="A4" s="230" t="s">
        <v>168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66"/>
    </row>
    <row r="5" spans="1:12">
      <c r="A5" s="227" t="s">
        <v>2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  <c r="L5" s="66"/>
    </row>
    <row r="6" spans="1:12" ht="180">
      <c r="A6" s="72" t="s">
        <v>169</v>
      </c>
      <c r="B6" s="72" t="s">
        <v>170</v>
      </c>
      <c r="C6" s="72" t="s">
        <v>171</v>
      </c>
      <c r="D6" s="72" t="s">
        <v>172</v>
      </c>
      <c r="E6" s="72" t="s">
        <v>173</v>
      </c>
      <c r="F6" s="72" t="s">
        <v>174</v>
      </c>
      <c r="G6" s="72" t="s">
        <v>175</v>
      </c>
      <c r="H6" s="72" t="s">
        <v>176</v>
      </c>
      <c r="I6" s="82" t="s">
        <v>177</v>
      </c>
      <c r="J6" s="82" t="s">
        <v>178</v>
      </c>
      <c r="K6" s="82" t="s">
        <v>179</v>
      </c>
      <c r="L6" s="66"/>
    </row>
    <row r="7" spans="1:1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6"/>
    </row>
    <row r="8" spans="1:12">
      <c r="A8" s="71" t="s">
        <v>180</v>
      </c>
      <c r="B8" s="81"/>
      <c r="C8" s="81"/>
      <c r="D8" s="81"/>
      <c r="E8" s="83">
        <v>0</v>
      </c>
      <c r="F8" s="81"/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66"/>
    </row>
    <row r="9" spans="1:12">
      <c r="A9" s="79" t="s">
        <v>181</v>
      </c>
      <c r="B9" s="77"/>
      <c r="C9" s="77"/>
      <c r="D9" s="77"/>
      <c r="E9" s="84"/>
      <c r="F9" s="75"/>
      <c r="G9" s="84"/>
      <c r="H9" s="84"/>
      <c r="I9" s="84"/>
      <c r="J9" s="84"/>
      <c r="K9" s="84">
        <v>0</v>
      </c>
      <c r="L9" s="70"/>
    </row>
    <row r="10" spans="1:12">
      <c r="A10" s="79" t="s">
        <v>182</v>
      </c>
      <c r="B10" s="77"/>
      <c r="C10" s="77"/>
      <c r="D10" s="77"/>
      <c r="E10" s="84"/>
      <c r="F10" s="75"/>
      <c r="G10" s="84"/>
      <c r="H10" s="84"/>
      <c r="I10" s="84"/>
      <c r="J10" s="84"/>
      <c r="K10" s="84">
        <v>0</v>
      </c>
      <c r="L10" s="70"/>
    </row>
    <row r="11" spans="1:12">
      <c r="A11" s="79" t="s">
        <v>183</v>
      </c>
      <c r="B11" s="77"/>
      <c r="C11" s="77"/>
      <c r="D11" s="77"/>
      <c r="E11" s="263" t="s">
        <v>638</v>
      </c>
      <c r="F11" s="264"/>
      <c r="G11" s="264"/>
      <c r="H11" s="265"/>
      <c r="I11" s="84"/>
      <c r="J11" s="84"/>
      <c r="K11" s="84">
        <v>0</v>
      </c>
      <c r="L11" s="70"/>
    </row>
    <row r="12" spans="1:12">
      <c r="A12" s="79" t="s">
        <v>184</v>
      </c>
      <c r="B12" s="77"/>
      <c r="C12" s="77"/>
      <c r="D12" s="77"/>
      <c r="E12" s="84"/>
      <c r="F12" s="75"/>
      <c r="G12" s="84"/>
      <c r="H12" s="84"/>
      <c r="I12" s="84"/>
      <c r="J12" s="84"/>
      <c r="K12" s="84">
        <v>0</v>
      </c>
      <c r="L12" s="70"/>
    </row>
    <row r="13" spans="1:12">
      <c r="A13" s="80" t="s">
        <v>150</v>
      </c>
      <c r="B13" s="78"/>
      <c r="C13" s="78"/>
      <c r="D13" s="78"/>
      <c r="E13" s="85"/>
      <c r="F13" s="73"/>
      <c r="G13" s="85"/>
      <c r="H13" s="85"/>
      <c r="I13" s="85"/>
      <c r="J13" s="85"/>
      <c r="K13" s="85"/>
      <c r="L13" s="66"/>
    </row>
    <row r="14" spans="1:12">
      <c r="A14" s="71" t="s">
        <v>185</v>
      </c>
      <c r="B14" s="81"/>
      <c r="C14" s="81"/>
      <c r="D14" s="81"/>
      <c r="E14" s="83">
        <v>0</v>
      </c>
      <c r="F14" s="81"/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66"/>
    </row>
    <row r="15" spans="1:12">
      <c r="A15" s="79" t="s">
        <v>186</v>
      </c>
      <c r="B15" s="77"/>
      <c r="C15" s="77"/>
      <c r="D15" s="77"/>
      <c r="E15" s="84"/>
      <c r="F15" s="75"/>
      <c r="G15" s="84"/>
      <c r="H15" s="84"/>
      <c r="I15" s="84"/>
      <c r="J15" s="84"/>
      <c r="K15" s="84">
        <v>0</v>
      </c>
      <c r="L15" s="70"/>
    </row>
    <row r="16" spans="1:12">
      <c r="A16" s="79" t="s">
        <v>187</v>
      </c>
      <c r="B16" s="77"/>
      <c r="C16" s="77"/>
      <c r="D16" s="77"/>
      <c r="E16" s="84"/>
      <c r="F16" s="75"/>
      <c r="G16" s="84"/>
      <c r="H16" s="84"/>
      <c r="I16" s="84"/>
      <c r="J16" s="84"/>
      <c r="K16" s="84">
        <v>0</v>
      </c>
      <c r="L16" s="70"/>
    </row>
    <row r="17" spans="1:11">
      <c r="A17" s="79" t="s">
        <v>188</v>
      </c>
      <c r="B17" s="77"/>
      <c r="C17" s="77"/>
      <c r="D17" s="77"/>
      <c r="E17" s="84"/>
      <c r="F17" s="75"/>
      <c r="G17" s="84"/>
      <c r="H17" s="84"/>
      <c r="I17" s="84"/>
      <c r="J17" s="84"/>
      <c r="K17" s="84">
        <v>0</v>
      </c>
    </row>
    <row r="18" spans="1:11">
      <c r="A18" s="79" t="s">
        <v>189</v>
      </c>
      <c r="B18" s="77"/>
      <c r="C18" s="77"/>
      <c r="D18" s="77"/>
      <c r="E18" s="84"/>
      <c r="F18" s="75"/>
      <c r="G18" s="84"/>
      <c r="H18" s="84"/>
      <c r="I18" s="84"/>
      <c r="J18" s="84"/>
      <c r="K18" s="84">
        <v>0</v>
      </c>
    </row>
    <row r="19" spans="1:11">
      <c r="A19" s="80" t="s">
        <v>150</v>
      </c>
      <c r="B19" s="78"/>
      <c r="C19" s="78"/>
      <c r="D19" s="78"/>
      <c r="E19" s="85"/>
      <c r="F19" s="73"/>
      <c r="G19" s="85"/>
      <c r="H19" s="85"/>
      <c r="I19" s="85"/>
      <c r="J19" s="85"/>
      <c r="K19" s="85"/>
    </row>
    <row r="20" spans="1:11">
      <c r="A20" s="71" t="s">
        <v>190</v>
      </c>
      <c r="B20" s="81"/>
      <c r="C20" s="81"/>
      <c r="D20" s="81"/>
      <c r="E20" s="83">
        <v>0</v>
      </c>
      <c r="F20" s="81"/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>
      <c r="A21" s="74"/>
      <c r="B21" s="69"/>
      <c r="C21" s="69"/>
      <c r="D21" s="69"/>
      <c r="E21" s="69"/>
      <c r="F21" s="69"/>
      <c r="G21" s="86"/>
      <c r="H21" s="86"/>
      <c r="I21" s="86"/>
      <c r="J21" s="86"/>
      <c r="K21" s="86"/>
    </row>
  </sheetData>
  <mergeCells count="6">
    <mergeCell ref="E11:H11"/>
    <mergeCell ref="A2:K2"/>
    <mergeCell ref="A3:K3"/>
    <mergeCell ref="A4:K4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C50" sqref="C50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223" t="s">
        <v>191</v>
      </c>
      <c r="B1" s="223"/>
      <c r="C1" s="223"/>
      <c r="D1" s="223"/>
      <c r="E1" s="96"/>
      <c r="F1" s="96"/>
      <c r="G1" s="96"/>
      <c r="H1" s="96"/>
      <c r="I1" s="96"/>
      <c r="J1" s="96"/>
      <c r="K1" s="96"/>
    </row>
    <row r="2" spans="1:11">
      <c r="A2" s="224" t="s">
        <v>122</v>
      </c>
      <c r="B2" s="225"/>
      <c r="C2" s="225"/>
      <c r="D2" s="226"/>
      <c r="E2" s="87"/>
      <c r="F2" s="87"/>
      <c r="G2" s="87"/>
      <c r="H2" s="87"/>
      <c r="I2" s="87"/>
      <c r="J2" s="87"/>
      <c r="K2" s="87"/>
    </row>
    <row r="3" spans="1:11">
      <c r="A3" s="227" t="s">
        <v>192</v>
      </c>
      <c r="B3" s="228"/>
      <c r="C3" s="228"/>
      <c r="D3" s="229"/>
      <c r="E3" s="87"/>
      <c r="F3" s="87"/>
      <c r="G3" s="87"/>
      <c r="H3" s="87"/>
      <c r="I3" s="87"/>
      <c r="J3" s="87"/>
      <c r="K3" s="87"/>
    </row>
    <row r="4" spans="1:11">
      <c r="A4" s="230" t="s">
        <v>168</v>
      </c>
      <c r="B4" s="231"/>
      <c r="C4" s="231"/>
      <c r="D4" s="232"/>
      <c r="E4" s="87"/>
      <c r="F4" s="87"/>
      <c r="G4" s="87"/>
      <c r="H4" s="87"/>
      <c r="I4" s="87"/>
      <c r="J4" s="87"/>
      <c r="K4" s="87"/>
    </row>
    <row r="5" spans="1:11">
      <c r="A5" s="233" t="s">
        <v>2</v>
      </c>
      <c r="B5" s="234"/>
      <c r="C5" s="234"/>
      <c r="D5" s="235"/>
      <c r="E5" s="87"/>
      <c r="F5" s="87"/>
      <c r="G5" s="87"/>
      <c r="H5" s="87"/>
      <c r="I5" s="87"/>
      <c r="J5" s="87"/>
      <c r="K5" s="87"/>
    </row>
    <row r="6" spans="1:1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30">
      <c r="A7" s="97" t="s">
        <v>4</v>
      </c>
      <c r="B7" s="88" t="s">
        <v>193</v>
      </c>
      <c r="C7" s="88" t="s">
        <v>194</v>
      </c>
      <c r="D7" s="88" t="s">
        <v>195</v>
      </c>
      <c r="E7" s="87"/>
      <c r="F7" s="87"/>
      <c r="G7" s="87"/>
      <c r="H7" s="87"/>
      <c r="I7" s="87"/>
      <c r="J7" s="87"/>
      <c r="K7" s="87"/>
    </row>
    <row r="8" spans="1:11">
      <c r="A8" s="91" t="s">
        <v>196</v>
      </c>
      <c r="B8" s="106">
        <v>305727446.73000002</v>
      </c>
      <c r="C8" s="106">
        <v>204070591.25999999</v>
      </c>
      <c r="D8" s="106">
        <v>204070591.25999999</v>
      </c>
      <c r="E8" s="87"/>
      <c r="F8" s="87"/>
      <c r="G8" s="87"/>
      <c r="H8" s="87"/>
      <c r="I8" s="87"/>
      <c r="J8" s="87"/>
      <c r="K8" s="87"/>
    </row>
    <row r="9" spans="1:11">
      <c r="A9" s="89" t="s">
        <v>197</v>
      </c>
      <c r="B9" s="121">
        <v>196899158.72999999</v>
      </c>
      <c r="C9" s="121">
        <v>138955372.96000001</v>
      </c>
      <c r="D9" s="121">
        <v>138955372.96000001</v>
      </c>
      <c r="E9" s="87"/>
      <c r="F9" s="87"/>
      <c r="G9" s="87"/>
      <c r="H9" s="87"/>
      <c r="I9" s="87"/>
      <c r="J9" s="87"/>
      <c r="K9" s="87"/>
    </row>
    <row r="10" spans="1:11">
      <c r="A10" s="89" t="s">
        <v>198</v>
      </c>
      <c r="B10" s="121">
        <v>108828288</v>
      </c>
      <c r="C10" s="121">
        <v>65115218.299999997</v>
      </c>
      <c r="D10" s="121">
        <v>65115218.299999997</v>
      </c>
      <c r="E10" s="87"/>
      <c r="F10" s="87"/>
      <c r="G10" s="87"/>
      <c r="H10" s="87"/>
      <c r="I10" s="87"/>
      <c r="J10" s="87"/>
      <c r="K10" s="87"/>
    </row>
    <row r="11" spans="1:11">
      <c r="A11" s="89" t="s">
        <v>199</v>
      </c>
      <c r="B11" s="121">
        <v>0</v>
      </c>
      <c r="C11" s="121">
        <v>0</v>
      </c>
      <c r="D11" s="121">
        <v>0</v>
      </c>
      <c r="E11" s="87"/>
      <c r="F11" s="87"/>
      <c r="G11" s="87"/>
      <c r="H11" s="87"/>
      <c r="I11" s="87"/>
      <c r="J11" s="87"/>
      <c r="K11" s="87"/>
    </row>
    <row r="12" spans="1:11">
      <c r="A12" s="95"/>
      <c r="B12" s="108"/>
      <c r="C12" s="108"/>
      <c r="D12" s="108"/>
      <c r="E12" s="87"/>
      <c r="F12" s="87"/>
      <c r="G12" s="87"/>
      <c r="H12" s="87"/>
      <c r="I12" s="87"/>
      <c r="J12" s="87"/>
      <c r="K12" s="87"/>
    </row>
    <row r="13" spans="1:11">
      <c r="A13" s="91" t="s">
        <v>200</v>
      </c>
      <c r="B13" s="106">
        <v>305727446.73000002</v>
      </c>
      <c r="C13" s="106">
        <v>125567078.42</v>
      </c>
      <c r="D13" s="106">
        <v>119855285.44</v>
      </c>
      <c r="E13" s="87"/>
      <c r="F13" s="87"/>
      <c r="G13" s="87"/>
      <c r="H13" s="87"/>
      <c r="I13" s="87"/>
      <c r="J13" s="87"/>
      <c r="K13" s="87"/>
    </row>
    <row r="14" spans="1:11">
      <c r="A14" s="89" t="s">
        <v>201</v>
      </c>
      <c r="B14" s="121">
        <v>196899158.72999999</v>
      </c>
      <c r="C14" s="121">
        <v>80146713.120000005</v>
      </c>
      <c r="D14" s="121">
        <v>76177346.530000001</v>
      </c>
      <c r="E14" s="87"/>
      <c r="F14" s="87"/>
      <c r="G14" s="87"/>
      <c r="H14" s="87"/>
      <c r="I14" s="87"/>
      <c r="J14" s="87"/>
      <c r="K14" s="87"/>
    </row>
    <row r="15" spans="1:11">
      <c r="A15" s="89" t="s">
        <v>202</v>
      </c>
      <c r="B15" s="121">
        <v>108828288</v>
      </c>
      <c r="C15" s="121">
        <v>45420365.299999997</v>
      </c>
      <c r="D15" s="121">
        <v>43677938.909999996</v>
      </c>
      <c r="E15" s="87"/>
      <c r="F15" s="87"/>
      <c r="G15" s="87"/>
      <c r="H15" s="87"/>
      <c r="I15" s="87"/>
      <c r="J15" s="87"/>
      <c r="K15" s="87"/>
    </row>
    <row r="16" spans="1:11">
      <c r="A16" s="95"/>
      <c r="B16" s="108"/>
      <c r="C16" s="108"/>
      <c r="D16" s="108"/>
      <c r="E16" s="87"/>
      <c r="F16" s="87"/>
      <c r="G16" s="87"/>
      <c r="H16" s="87"/>
      <c r="I16" s="87"/>
      <c r="J16" s="87"/>
      <c r="K16" s="87"/>
    </row>
    <row r="17" spans="1:4">
      <c r="A17" s="91" t="s">
        <v>203</v>
      </c>
      <c r="B17" s="109">
        <v>0</v>
      </c>
      <c r="C17" s="106">
        <v>37279442.670000002</v>
      </c>
      <c r="D17" s="106">
        <v>37279442.670000002</v>
      </c>
    </row>
    <row r="18" spans="1:4">
      <c r="A18" s="89" t="s">
        <v>204</v>
      </c>
      <c r="B18" s="110">
        <v>0</v>
      </c>
      <c r="C18" s="121">
        <v>29654421.399999999</v>
      </c>
      <c r="D18" s="121">
        <v>29654421.399999999</v>
      </c>
    </row>
    <row r="19" spans="1:4">
      <c r="A19" s="89" t="s">
        <v>205</v>
      </c>
      <c r="B19" s="110">
        <v>0</v>
      </c>
      <c r="C19" s="121">
        <v>7625021.2699999996</v>
      </c>
      <c r="D19" s="111">
        <v>7625021.2699999996</v>
      </c>
    </row>
    <row r="20" spans="1:4">
      <c r="A20" s="95"/>
      <c r="B20" s="108"/>
      <c r="C20" s="108"/>
      <c r="D20" s="108"/>
    </row>
    <row r="21" spans="1:4">
      <c r="A21" s="91" t="s">
        <v>206</v>
      </c>
      <c r="B21" s="106">
        <v>0</v>
      </c>
      <c r="C21" s="106">
        <v>115782955.50999999</v>
      </c>
      <c r="D21" s="106">
        <v>121494748.48999999</v>
      </c>
    </row>
    <row r="22" spans="1:4">
      <c r="A22" s="91"/>
      <c r="B22" s="108"/>
      <c r="C22" s="108"/>
      <c r="D22" s="108"/>
    </row>
    <row r="23" spans="1:4">
      <c r="A23" s="91" t="s">
        <v>207</v>
      </c>
      <c r="B23" s="106">
        <v>0</v>
      </c>
      <c r="C23" s="106">
        <v>115782955.50999999</v>
      </c>
      <c r="D23" s="106">
        <v>121494748.48999999</v>
      </c>
    </row>
    <row r="24" spans="1:4">
      <c r="A24" s="91"/>
      <c r="B24" s="112"/>
      <c r="C24" s="112"/>
      <c r="D24" s="112"/>
    </row>
    <row r="25" spans="1:4" ht="30">
      <c r="A25" s="98" t="s">
        <v>208</v>
      </c>
      <c r="B25" s="106">
        <v>0</v>
      </c>
      <c r="C25" s="106">
        <v>78503512.839999989</v>
      </c>
      <c r="D25" s="106">
        <v>84215305.819999993</v>
      </c>
    </row>
    <row r="26" spans="1:4">
      <c r="A26" s="99"/>
      <c r="B26" s="104"/>
      <c r="C26" s="104"/>
      <c r="D26" s="104"/>
    </row>
    <row r="27" spans="1:4">
      <c r="A27" s="94"/>
      <c r="B27" s="87"/>
      <c r="C27" s="87"/>
      <c r="D27" s="87"/>
    </row>
    <row r="28" spans="1:4">
      <c r="A28" s="97" t="s">
        <v>209</v>
      </c>
      <c r="B28" s="88" t="s">
        <v>210</v>
      </c>
      <c r="C28" s="88" t="s">
        <v>194</v>
      </c>
      <c r="D28" s="88" t="s">
        <v>211</v>
      </c>
    </row>
    <row r="29" spans="1:4">
      <c r="A29" s="91" t="s">
        <v>212</v>
      </c>
      <c r="B29" s="113">
        <v>0</v>
      </c>
      <c r="C29" s="113">
        <v>0</v>
      </c>
      <c r="D29" s="113">
        <v>0</v>
      </c>
    </row>
    <row r="30" spans="1:4">
      <c r="A30" s="89" t="s">
        <v>213</v>
      </c>
      <c r="B30" s="124">
        <v>0</v>
      </c>
      <c r="C30" s="124">
        <v>0</v>
      </c>
      <c r="D30" s="124">
        <v>0</v>
      </c>
    </row>
    <row r="31" spans="1:4">
      <c r="A31" s="89" t="s">
        <v>214</v>
      </c>
      <c r="B31" s="124">
        <v>0</v>
      </c>
      <c r="C31" s="124">
        <v>0</v>
      </c>
      <c r="D31" s="124">
        <v>0</v>
      </c>
    </row>
    <row r="32" spans="1:4">
      <c r="A32" s="90"/>
      <c r="B32" s="115"/>
      <c r="C32" s="115"/>
      <c r="D32" s="115"/>
    </row>
    <row r="33" spans="1:6">
      <c r="A33" s="91" t="s">
        <v>215</v>
      </c>
      <c r="B33" s="113">
        <v>0</v>
      </c>
      <c r="C33" s="113">
        <v>78503512.839999989</v>
      </c>
      <c r="D33" s="113">
        <v>84215305.819999993</v>
      </c>
    </row>
    <row r="34" spans="1:6">
      <c r="A34" s="92"/>
      <c r="B34" s="105"/>
      <c r="C34" s="105"/>
      <c r="D34" s="105"/>
    </row>
    <row r="35" spans="1:6">
      <c r="A35" s="94"/>
      <c r="B35" s="87"/>
      <c r="C35" s="87"/>
      <c r="D35" s="87"/>
    </row>
    <row r="36" spans="1:6" ht="30">
      <c r="A36" s="97" t="s">
        <v>209</v>
      </c>
      <c r="B36" s="88" t="s">
        <v>216</v>
      </c>
      <c r="C36" s="88" t="s">
        <v>194</v>
      </c>
      <c r="D36" s="88" t="s">
        <v>195</v>
      </c>
    </row>
    <row r="37" spans="1:6">
      <c r="A37" s="91" t="s">
        <v>217</v>
      </c>
      <c r="B37" s="113">
        <v>0</v>
      </c>
      <c r="C37" s="113">
        <v>0</v>
      </c>
      <c r="D37" s="113">
        <v>0</v>
      </c>
    </row>
    <row r="38" spans="1:6">
      <c r="A38" s="89" t="s">
        <v>218</v>
      </c>
      <c r="B38" s="114"/>
      <c r="C38" s="114"/>
      <c r="D38" s="114"/>
    </row>
    <row r="39" spans="1:6">
      <c r="A39" s="89" t="s">
        <v>219</v>
      </c>
      <c r="B39" s="114"/>
      <c r="C39" s="114"/>
      <c r="D39" s="114"/>
    </row>
    <row r="40" spans="1:6">
      <c r="A40" s="91" t="s">
        <v>220</v>
      </c>
      <c r="B40" s="263" t="s">
        <v>638</v>
      </c>
      <c r="C40" s="264"/>
      <c r="D40" s="265"/>
      <c r="E40" s="149"/>
      <c r="F40" s="187"/>
    </row>
    <row r="41" spans="1:6">
      <c r="A41" s="89" t="s">
        <v>221</v>
      </c>
      <c r="B41" s="124">
        <v>0</v>
      </c>
      <c r="C41" s="124">
        <v>0</v>
      </c>
      <c r="D41" s="124">
        <v>0</v>
      </c>
    </row>
    <row r="42" spans="1:6">
      <c r="A42" s="89" t="s">
        <v>222</v>
      </c>
      <c r="B42" s="124">
        <v>0</v>
      </c>
      <c r="C42" s="124">
        <v>0</v>
      </c>
      <c r="D42" s="124">
        <v>0</v>
      </c>
    </row>
    <row r="43" spans="1:6">
      <c r="A43" s="90"/>
      <c r="B43" s="115"/>
      <c r="C43" s="115"/>
      <c r="D43" s="115"/>
    </row>
    <row r="44" spans="1:6">
      <c r="A44" s="91" t="s">
        <v>223</v>
      </c>
      <c r="B44" s="113">
        <v>0</v>
      </c>
      <c r="C44" s="113">
        <v>0</v>
      </c>
      <c r="D44" s="113">
        <v>0</v>
      </c>
    </row>
    <row r="45" spans="1:6">
      <c r="A45" s="103"/>
      <c r="B45" s="116"/>
      <c r="C45" s="116"/>
      <c r="D45" s="116"/>
    </row>
    <row r="46" spans="1:6">
      <c r="A46" s="87"/>
      <c r="B46" s="87"/>
      <c r="C46" s="87"/>
      <c r="D46" s="87"/>
    </row>
    <row r="47" spans="1:6" ht="30">
      <c r="A47" s="97" t="s">
        <v>209</v>
      </c>
      <c r="B47" s="88" t="s">
        <v>216</v>
      </c>
      <c r="C47" s="88" t="s">
        <v>194</v>
      </c>
      <c r="D47" s="88" t="s">
        <v>195</v>
      </c>
    </row>
    <row r="48" spans="1:6">
      <c r="A48" s="100" t="s">
        <v>224</v>
      </c>
      <c r="B48" s="122">
        <v>196899158.72999999</v>
      </c>
      <c r="C48" s="122">
        <v>138955372.96000001</v>
      </c>
      <c r="D48" s="122">
        <v>138955372.96000001</v>
      </c>
    </row>
    <row r="49" spans="1:4" ht="30">
      <c r="A49" s="101" t="s">
        <v>225</v>
      </c>
      <c r="B49" s="113">
        <v>0</v>
      </c>
      <c r="C49" s="113">
        <v>0</v>
      </c>
      <c r="D49" s="113">
        <v>0</v>
      </c>
    </row>
    <row r="50" spans="1:4">
      <c r="A50" s="102" t="s">
        <v>218</v>
      </c>
      <c r="B50" s="114"/>
      <c r="C50" s="114"/>
      <c r="D50" s="114"/>
    </row>
    <row r="51" spans="1:4">
      <c r="A51" s="102" t="s">
        <v>221</v>
      </c>
      <c r="B51" s="124">
        <v>0</v>
      </c>
      <c r="C51" s="124">
        <v>0</v>
      </c>
      <c r="D51" s="124">
        <v>0</v>
      </c>
    </row>
    <row r="52" spans="1:4">
      <c r="A52" s="90"/>
      <c r="B52" s="115"/>
      <c r="C52" s="115"/>
      <c r="D52" s="115"/>
    </row>
    <row r="53" spans="1:4">
      <c r="A53" s="89" t="s">
        <v>201</v>
      </c>
      <c r="B53" s="124">
        <v>196899158.72999999</v>
      </c>
      <c r="C53" s="124">
        <v>80146713.120000005</v>
      </c>
      <c r="D53" s="124">
        <v>76177346.530000001</v>
      </c>
    </row>
    <row r="54" spans="1:4">
      <c r="A54" s="90"/>
      <c r="B54" s="115"/>
      <c r="C54" s="115"/>
      <c r="D54" s="115"/>
    </row>
    <row r="55" spans="1:4">
      <c r="A55" s="89" t="s">
        <v>204</v>
      </c>
      <c r="B55" s="117"/>
      <c r="C55" s="124">
        <v>29654421.399999999</v>
      </c>
      <c r="D55" s="124">
        <v>29654421.399999999</v>
      </c>
    </row>
    <row r="56" spans="1:4">
      <c r="A56" s="90"/>
      <c r="B56" s="115"/>
      <c r="C56" s="115"/>
      <c r="D56" s="115"/>
    </row>
    <row r="57" spans="1:4" ht="30">
      <c r="A57" s="98" t="s">
        <v>226</v>
      </c>
      <c r="B57" s="113">
        <v>0</v>
      </c>
      <c r="C57" s="113">
        <v>88463081.24000001</v>
      </c>
      <c r="D57" s="113">
        <v>92432447.830000013</v>
      </c>
    </row>
    <row r="58" spans="1:4">
      <c r="A58" s="93"/>
      <c r="B58" s="118"/>
      <c r="C58" s="118"/>
      <c r="D58" s="118"/>
    </row>
    <row r="59" spans="1:4">
      <c r="A59" s="98" t="s">
        <v>227</v>
      </c>
      <c r="B59" s="113">
        <v>0</v>
      </c>
      <c r="C59" s="113">
        <v>88463081.24000001</v>
      </c>
      <c r="D59" s="113">
        <v>92432447.830000013</v>
      </c>
    </row>
    <row r="60" spans="1:4">
      <c r="A60" s="92"/>
      <c r="B60" s="116"/>
      <c r="C60" s="116"/>
      <c r="D60" s="116"/>
    </row>
    <row r="61" spans="1:4">
      <c r="A61" s="87"/>
      <c r="B61" s="87"/>
      <c r="C61" s="87"/>
      <c r="D61" s="87"/>
    </row>
    <row r="62" spans="1:4" ht="30">
      <c r="A62" s="97" t="s">
        <v>209</v>
      </c>
      <c r="B62" s="88" t="s">
        <v>216</v>
      </c>
      <c r="C62" s="88" t="s">
        <v>194</v>
      </c>
      <c r="D62" s="88" t="s">
        <v>195</v>
      </c>
    </row>
    <row r="63" spans="1:4">
      <c r="A63" s="100" t="s">
        <v>198</v>
      </c>
      <c r="B63" s="123">
        <v>108828288</v>
      </c>
      <c r="C63" s="123">
        <v>65115218.299999997</v>
      </c>
      <c r="D63" s="123">
        <v>65115218.299999997</v>
      </c>
    </row>
    <row r="64" spans="1:4" ht="30">
      <c r="A64" s="101" t="s">
        <v>228</v>
      </c>
      <c r="B64" s="106">
        <v>0</v>
      </c>
      <c r="C64" s="106">
        <v>0</v>
      </c>
      <c r="D64" s="106">
        <v>0</v>
      </c>
    </row>
    <row r="65" spans="1:4">
      <c r="A65" s="102" t="s">
        <v>219</v>
      </c>
      <c r="B65" s="107"/>
      <c r="C65" s="107"/>
      <c r="D65" s="107"/>
    </row>
    <row r="66" spans="1:4">
      <c r="A66" s="102" t="s">
        <v>222</v>
      </c>
      <c r="B66" s="121">
        <v>0</v>
      </c>
      <c r="C66" s="121">
        <v>0</v>
      </c>
      <c r="D66" s="121">
        <v>0</v>
      </c>
    </row>
    <row r="67" spans="1:4">
      <c r="A67" s="90"/>
      <c r="B67" s="108"/>
      <c r="C67" s="108"/>
      <c r="D67" s="108"/>
    </row>
    <row r="68" spans="1:4">
      <c r="A68" s="89" t="s">
        <v>229</v>
      </c>
      <c r="B68" s="121">
        <v>108828288</v>
      </c>
      <c r="C68" s="121">
        <v>45420365.299999997</v>
      </c>
      <c r="D68" s="121">
        <v>43677938.909999996</v>
      </c>
    </row>
    <row r="69" spans="1:4">
      <c r="A69" s="90"/>
      <c r="B69" s="108"/>
      <c r="C69" s="108"/>
      <c r="D69" s="108"/>
    </row>
    <row r="70" spans="1:4">
      <c r="A70" s="89" t="s">
        <v>205</v>
      </c>
      <c r="B70" s="119">
        <v>0</v>
      </c>
      <c r="C70" s="121">
        <v>7625021.2699999996</v>
      </c>
      <c r="D70" s="121">
        <v>7625021.2699999996</v>
      </c>
    </row>
    <row r="71" spans="1:4">
      <c r="A71" s="90"/>
      <c r="B71" s="108"/>
      <c r="C71" s="108"/>
      <c r="D71" s="108"/>
    </row>
    <row r="72" spans="1:4" ht="30">
      <c r="A72" s="98" t="s">
        <v>230</v>
      </c>
      <c r="B72" s="106">
        <v>0</v>
      </c>
      <c r="C72" s="106">
        <v>27319874.27</v>
      </c>
      <c r="D72" s="106">
        <v>29062300.66</v>
      </c>
    </row>
    <row r="73" spans="1:4">
      <c r="A73" s="90"/>
      <c r="B73" s="108"/>
      <c r="C73" s="108"/>
      <c r="D73" s="108"/>
    </row>
    <row r="74" spans="1:4" ht="30">
      <c r="A74" s="98" t="s">
        <v>231</v>
      </c>
      <c r="B74" s="106">
        <v>0</v>
      </c>
      <c r="C74" s="106">
        <v>27319874.27</v>
      </c>
      <c r="D74" s="106">
        <v>29062300.66</v>
      </c>
    </row>
    <row r="75" spans="1:4">
      <c r="A75" s="92"/>
      <c r="B75" s="120"/>
      <c r="C75" s="120"/>
      <c r="D75" s="120"/>
    </row>
  </sheetData>
  <mergeCells count="6">
    <mergeCell ref="B40:D40"/>
    <mergeCell ref="A2:D2"/>
    <mergeCell ref="A3:D3"/>
    <mergeCell ref="A4:D4"/>
    <mergeCell ref="A5:D5"/>
    <mergeCell ref="A1:D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3" sqref="A3:G3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8" ht="21">
      <c r="A1" s="241" t="s">
        <v>232</v>
      </c>
      <c r="B1" s="241"/>
      <c r="C1" s="241"/>
      <c r="D1" s="241"/>
      <c r="E1" s="241"/>
      <c r="F1" s="241"/>
      <c r="G1" s="241"/>
      <c r="H1" s="138"/>
    </row>
    <row r="2" spans="1:8">
      <c r="A2" s="224" t="s">
        <v>122</v>
      </c>
      <c r="B2" s="225"/>
      <c r="C2" s="225"/>
      <c r="D2" s="225"/>
      <c r="E2" s="225"/>
      <c r="F2" s="225"/>
      <c r="G2" s="226"/>
      <c r="H2" s="125"/>
    </row>
    <row r="3" spans="1:8">
      <c r="A3" s="227" t="s">
        <v>233</v>
      </c>
      <c r="B3" s="228"/>
      <c r="C3" s="228"/>
      <c r="D3" s="228"/>
      <c r="E3" s="228"/>
      <c r="F3" s="228"/>
      <c r="G3" s="229"/>
      <c r="H3" s="125"/>
    </row>
    <row r="4" spans="1:8">
      <c r="A4" s="230" t="s">
        <v>168</v>
      </c>
      <c r="B4" s="231"/>
      <c r="C4" s="231"/>
      <c r="D4" s="231"/>
      <c r="E4" s="231"/>
      <c r="F4" s="231"/>
      <c r="G4" s="232"/>
      <c r="H4" s="125"/>
    </row>
    <row r="5" spans="1:8">
      <c r="A5" s="233" t="s">
        <v>2</v>
      </c>
      <c r="B5" s="234"/>
      <c r="C5" s="234"/>
      <c r="D5" s="234"/>
      <c r="E5" s="234"/>
      <c r="F5" s="234"/>
      <c r="G5" s="235"/>
      <c r="H5" s="125"/>
    </row>
    <row r="6" spans="1:8">
      <c r="A6" s="238" t="s">
        <v>234</v>
      </c>
      <c r="B6" s="240" t="s">
        <v>235</v>
      </c>
      <c r="C6" s="240"/>
      <c r="D6" s="240"/>
      <c r="E6" s="240"/>
      <c r="F6" s="240"/>
      <c r="G6" s="240" t="s">
        <v>236</v>
      </c>
      <c r="H6" s="125"/>
    </row>
    <row r="7" spans="1:8" ht="30">
      <c r="A7" s="239"/>
      <c r="B7" s="129" t="s">
        <v>237</v>
      </c>
      <c r="C7" s="128" t="s">
        <v>238</v>
      </c>
      <c r="D7" s="129" t="s">
        <v>239</v>
      </c>
      <c r="E7" s="129" t="s">
        <v>194</v>
      </c>
      <c r="F7" s="129" t="s">
        <v>240</v>
      </c>
      <c r="G7" s="240"/>
      <c r="H7" s="125"/>
    </row>
    <row r="8" spans="1:8">
      <c r="A8" s="131" t="s">
        <v>241</v>
      </c>
      <c r="B8" s="142"/>
      <c r="C8" s="142"/>
      <c r="D8" s="142"/>
      <c r="E8" s="142"/>
      <c r="F8" s="142"/>
      <c r="G8" s="142"/>
      <c r="H8" s="125"/>
    </row>
    <row r="9" spans="1:8">
      <c r="A9" s="132" t="s">
        <v>242</v>
      </c>
      <c r="B9" s="150">
        <v>36211770.829999998</v>
      </c>
      <c r="C9" s="150">
        <v>0</v>
      </c>
      <c r="D9" s="143">
        <v>36211770.829999998</v>
      </c>
      <c r="E9" s="150">
        <v>32360819.899999999</v>
      </c>
      <c r="F9" s="150">
        <v>32360819.899999999</v>
      </c>
      <c r="G9" s="143">
        <v>-3850950.9299999997</v>
      </c>
      <c r="H9" s="126"/>
    </row>
    <row r="10" spans="1:8">
      <c r="A10" s="132" t="s">
        <v>243</v>
      </c>
      <c r="B10" s="150">
        <v>0</v>
      </c>
      <c r="C10" s="150">
        <v>0</v>
      </c>
      <c r="D10" s="143">
        <v>0</v>
      </c>
      <c r="E10" s="150">
        <v>0</v>
      </c>
      <c r="F10" s="150">
        <v>0</v>
      </c>
      <c r="G10" s="143">
        <v>0</v>
      </c>
      <c r="H10" s="125"/>
    </row>
    <row r="11" spans="1:8">
      <c r="A11" s="132" t="s">
        <v>244</v>
      </c>
      <c r="B11" s="150">
        <v>360268.44</v>
      </c>
      <c r="C11" s="150">
        <v>0</v>
      </c>
      <c r="D11" s="143">
        <v>360268.44</v>
      </c>
      <c r="E11" s="150">
        <v>0</v>
      </c>
      <c r="F11" s="150">
        <v>0</v>
      </c>
      <c r="G11" s="143">
        <v>-360268.44</v>
      </c>
      <c r="H11" s="125"/>
    </row>
    <row r="12" spans="1:8">
      <c r="A12" s="132" t="s">
        <v>245</v>
      </c>
      <c r="B12" s="150">
        <v>23399480.350000001</v>
      </c>
      <c r="C12" s="150">
        <v>9000000</v>
      </c>
      <c r="D12" s="143">
        <v>32399480.350000001</v>
      </c>
      <c r="E12" s="150">
        <v>12357143.460000001</v>
      </c>
      <c r="F12" s="150">
        <v>12357143.460000001</v>
      </c>
      <c r="G12" s="143">
        <v>-11042336.890000001</v>
      </c>
      <c r="H12" s="125"/>
    </row>
    <row r="13" spans="1:8">
      <c r="A13" s="132" t="s">
        <v>246</v>
      </c>
      <c r="B13" s="150">
        <v>1684758.06</v>
      </c>
      <c r="C13" s="150">
        <v>0</v>
      </c>
      <c r="D13" s="143">
        <v>1684758.06</v>
      </c>
      <c r="E13" s="150">
        <v>1442158.38</v>
      </c>
      <c r="F13" s="150">
        <v>1442158.38</v>
      </c>
      <c r="G13" s="143">
        <v>-242599.68000000017</v>
      </c>
      <c r="H13" s="125"/>
    </row>
    <row r="14" spans="1:8">
      <c r="A14" s="132" t="s">
        <v>247</v>
      </c>
      <c r="B14" s="150">
        <v>1780827.43</v>
      </c>
      <c r="C14" s="150">
        <v>0</v>
      </c>
      <c r="D14" s="143">
        <v>1780827.43</v>
      </c>
      <c r="E14" s="150">
        <v>1837955.83</v>
      </c>
      <c r="F14" s="150">
        <v>1837955.83</v>
      </c>
      <c r="G14" s="143">
        <v>57128.40000000014</v>
      </c>
      <c r="H14" s="125"/>
    </row>
    <row r="15" spans="1:8">
      <c r="A15" s="132" t="s">
        <v>248</v>
      </c>
      <c r="B15" s="150">
        <v>0</v>
      </c>
      <c r="C15" s="150">
        <v>0</v>
      </c>
      <c r="D15" s="143">
        <v>0</v>
      </c>
      <c r="E15" s="150">
        <v>0</v>
      </c>
      <c r="F15" s="150">
        <v>0</v>
      </c>
      <c r="G15" s="143">
        <v>0</v>
      </c>
      <c r="H15" s="125"/>
    </row>
    <row r="16" spans="1:8">
      <c r="A16" s="127" t="s">
        <v>249</v>
      </c>
      <c r="B16" s="143">
        <v>127675532.48999998</v>
      </c>
      <c r="C16" s="143">
        <v>0</v>
      </c>
      <c r="D16" s="143">
        <v>127675532.48999998</v>
      </c>
      <c r="E16" s="143">
        <v>89003645.689999998</v>
      </c>
      <c r="F16" s="143">
        <v>89003645.689999998</v>
      </c>
      <c r="G16" s="143">
        <v>-38671886.799999982</v>
      </c>
      <c r="H16" s="125"/>
    </row>
    <row r="17" spans="1:7">
      <c r="A17" s="136" t="s">
        <v>250</v>
      </c>
      <c r="B17" s="150">
        <v>83075089.209999993</v>
      </c>
      <c r="C17" s="150">
        <v>0</v>
      </c>
      <c r="D17" s="143">
        <v>83075089.209999993</v>
      </c>
      <c r="E17" s="150">
        <v>60018579.25</v>
      </c>
      <c r="F17" s="150">
        <v>60018579.25</v>
      </c>
      <c r="G17" s="143">
        <v>-23056509.959999993</v>
      </c>
    </row>
    <row r="18" spans="1:7">
      <c r="A18" s="136" t="s">
        <v>251</v>
      </c>
      <c r="B18" s="150">
        <v>28112987.239999998</v>
      </c>
      <c r="C18" s="150">
        <v>0</v>
      </c>
      <c r="D18" s="143">
        <v>28112987.239999998</v>
      </c>
      <c r="E18" s="150">
        <v>16640212.75</v>
      </c>
      <c r="F18" s="150">
        <v>16640212.75</v>
      </c>
      <c r="G18" s="143">
        <v>-11472774.489999998</v>
      </c>
    </row>
    <row r="19" spans="1:7">
      <c r="A19" s="136" t="s">
        <v>252</v>
      </c>
      <c r="B19" s="150">
        <v>5424981.5</v>
      </c>
      <c r="C19" s="150">
        <v>0</v>
      </c>
      <c r="D19" s="143">
        <v>5424981.5</v>
      </c>
      <c r="E19" s="150">
        <v>2824026.32</v>
      </c>
      <c r="F19" s="150">
        <v>2824026.32</v>
      </c>
      <c r="G19" s="143">
        <v>-2600955.1800000002</v>
      </c>
    </row>
    <row r="20" spans="1:7">
      <c r="A20" s="136" t="s">
        <v>253</v>
      </c>
      <c r="B20" s="143"/>
      <c r="C20" s="143"/>
      <c r="D20" s="143">
        <v>0</v>
      </c>
      <c r="E20" s="143"/>
      <c r="F20" s="143"/>
      <c r="G20" s="143">
        <v>0</v>
      </c>
    </row>
    <row r="21" spans="1:7">
      <c r="A21" s="136" t="s">
        <v>254</v>
      </c>
      <c r="B21" s="143"/>
      <c r="C21" s="143"/>
      <c r="D21" s="143">
        <v>0</v>
      </c>
      <c r="E21" s="143"/>
      <c r="F21" s="143"/>
      <c r="G21" s="143">
        <v>0</v>
      </c>
    </row>
    <row r="22" spans="1:7">
      <c r="A22" s="136" t="s">
        <v>255</v>
      </c>
      <c r="B22" s="150">
        <v>2829568.82</v>
      </c>
      <c r="C22" s="150">
        <v>0</v>
      </c>
      <c r="D22" s="143">
        <v>2829568.82</v>
      </c>
      <c r="E22" s="150">
        <v>0</v>
      </c>
      <c r="F22" s="150">
        <v>0</v>
      </c>
      <c r="G22" s="143">
        <v>-2829568.82</v>
      </c>
    </row>
    <row r="23" spans="1:7">
      <c r="A23" s="136" t="s">
        <v>256</v>
      </c>
      <c r="B23" s="143"/>
      <c r="C23" s="143"/>
      <c r="D23" s="143">
        <v>0</v>
      </c>
      <c r="E23" s="143"/>
      <c r="F23" s="143"/>
      <c r="G23" s="143">
        <v>0</v>
      </c>
    </row>
    <row r="24" spans="1:7">
      <c r="A24" s="136" t="s">
        <v>257</v>
      </c>
      <c r="B24" s="143"/>
      <c r="C24" s="143"/>
      <c r="D24" s="143">
        <v>0</v>
      </c>
      <c r="E24" s="143"/>
      <c r="F24" s="143"/>
      <c r="G24" s="143">
        <v>0</v>
      </c>
    </row>
    <row r="25" spans="1:7">
      <c r="A25" s="136" t="s">
        <v>258</v>
      </c>
      <c r="B25" s="150">
        <v>3165822.99</v>
      </c>
      <c r="C25" s="150">
        <v>0</v>
      </c>
      <c r="D25" s="143">
        <v>3165822.99</v>
      </c>
      <c r="E25" s="150">
        <v>2099654.64</v>
      </c>
      <c r="F25" s="150">
        <v>2099654.64</v>
      </c>
      <c r="G25" s="143">
        <v>-1066168.3500000001</v>
      </c>
    </row>
    <row r="26" spans="1:7">
      <c r="A26" s="136" t="s">
        <v>259</v>
      </c>
      <c r="B26" s="150">
        <v>5067082.7300000004</v>
      </c>
      <c r="C26" s="150">
        <v>0</v>
      </c>
      <c r="D26" s="143">
        <v>5067082.7300000004</v>
      </c>
      <c r="E26" s="150">
        <v>7421172.7300000004</v>
      </c>
      <c r="F26" s="150">
        <v>7421172.7300000004</v>
      </c>
      <c r="G26" s="143">
        <v>2354090</v>
      </c>
    </row>
    <row r="27" spans="1:7">
      <c r="A27" s="136" t="s">
        <v>260</v>
      </c>
      <c r="B27" s="150">
        <v>0</v>
      </c>
      <c r="C27" s="150">
        <v>0</v>
      </c>
      <c r="D27" s="143">
        <v>0</v>
      </c>
      <c r="E27" s="150">
        <v>0</v>
      </c>
      <c r="F27" s="150">
        <v>0</v>
      </c>
      <c r="G27" s="143">
        <v>0</v>
      </c>
    </row>
    <row r="28" spans="1:7">
      <c r="A28" s="132" t="s">
        <v>261</v>
      </c>
      <c r="B28" s="143">
        <v>5786521.1299999999</v>
      </c>
      <c r="C28" s="143">
        <v>0</v>
      </c>
      <c r="D28" s="143">
        <v>5786521.1299999999</v>
      </c>
      <c r="E28" s="143">
        <v>984255.05</v>
      </c>
      <c r="F28" s="143">
        <v>984255.05</v>
      </c>
      <c r="G28" s="143">
        <v>-4802266.08</v>
      </c>
    </row>
    <row r="29" spans="1:7">
      <c r="A29" s="136" t="s">
        <v>262</v>
      </c>
      <c r="B29" s="150">
        <v>100000</v>
      </c>
      <c r="C29" s="150">
        <v>0</v>
      </c>
      <c r="D29" s="143">
        <v>100000</v>
      </c>
      <c r="E29" s="150">
        <v>1729.51</v>
      </c>
      <c r="F29" s="150">
        <v>1729.51</v>
      </c>
      <c r="G29" s="143">
        <v>-98270.49</v>
      </c>
    </row>
    <row r="30" spans="1:7">
      <c r="A30" s="136" t="s">
        <v>263</v>
      </c>
      <c r="B30" s="150">
        <v>269787.21000000002</v>
      </c>
      <c r="C30" s="150">
        <v>0</v>
      </c>
      <c r="D30" s="143">
        <v>269787.21000000002</v>
      </c>
      <c r="E30" s="150">
        <v>0</v>
      </c>
      <c r="F30" s="150">
        <v>0</v>
      </c>
      <c r="G30" s="143">
        <v>-269787.21000000002</v>
      </c>
    </row>
    <row r="31" spans="1:7">
      <c r="A31" s="136" t="s">
        <v>264</v>
      </c>
      <c r="B31" s="150">
        <v>1069377.6599999999</v>
      </c>
      <c r="C31" s="150">
        <v>0</v>
      </c>
      <c r="D31" s="143">
        <v>1069377.6599999999</v>
      </c>
      <c r="E31" s="150">
        <v>883101.86</v>
      </c>
      <c r="F31" s="150">
        <v>883101.86</v>
      </c>
      <c r="G31" s="143">
        <v>-186275.79999999993</v>
      </c>
    </row>
    <row r="32" spans="1:7">
      <c r="A32" s="136" t="s">
        <v>265</v>
      </c>
      <c r="B32" s="150">
        <v>0</v>
      </c>
      <c r="C32" s="150">
        <v>0</v>
      </c>
      <c r="D32" s="143">
        <v>0</v>
      </c>
      <c r="E32" s="150">
        <v>0</v>
      </c>
      <c r="F32" s="150">
        <v>0</v>
      </c>
      <c r="G32" s="143">
        <v>0</v>
      </c>
    </row>
    <row r="33" spans="1:8">
      <c r="A33" s="136" t="s">
        <v>266</v>
      </c>
      <c r="B33" s="150">
        <v>4347356.26</v>
      </c>
      <c r="C33" s="150">
        <v>0</v>
      </c>
      <c r="D33" s="143">
        <v>4347356.26</v>
      </c>
      <c r="E33" s="150">
        <v>99423.679999999993</v>
      </c>
      <c r="F33" s="150">
        <v>99423.679999999993</v>
      </c>
      <c r="G33" s="143">
        <v>-4247932.58</v>
      </c>
      <c r="H33" s="125"/>
    </row>
    <row r="34" spans="1:8">
      <c r="A34" s="132" t="s">
        <v>267</v>
      </c>
      <c r="B34" s="150">
        <v>0</v>
      </c>
      <c r="C34" s="150">
        <v>0</v>
      </c>
      <c r="D34" s="143">
        <v>0</v>
      </c>
      <c r="E34" s="150">
        <v>0</v>
      </c>
      <c r="F34" s="150">
        <v>0</v>
      </c>
      <c r="G34" s="143">
        <v>0</v>
      </c>
      <c r="H34" s="125"/>
    </row>
    <row r="35" spans="1:8">
      <c r="A35" s="132" t="s">
        <v>268</v>
      </c>
      <c r="B35" s="143">
        <v>0</v>
      </c>
      <c r="C35" s="143">
        <v>66135927.979999997</v>
      </c>
      <c r="D35" s="143">
        <v>66135927.979999997</v>
      </c>
      <c r="E35" s="143">
        <v>769394.65</v>
      </c>
      <c r="F35" s="143">
        <v>769394.65</v>
      </c>
      <c r="G35" s="143">
        <v>769394.65</v>
      </c>
      <c r="H35" s="125"/>
    </row>
    <row r="36" spans="1:8">
      <c r="A36" s="136" t="s">
        <v>269</v>
      </c>
      <c r="B36" s="150">
        <v>0</v>
      </c>
      <c r="C36" s="150">
        <v>66135927.979999997</v>
      </c>
      <c r="D36" s="143">
        <v>66135927.979999997</v>
      </c>
      <c r="E36" s="150">
        <v>769394.65</v>
      </c>
      <c r="F36" s="150">
        <v>769394.65</v>
      </c>
      <c r="G36" s="143">
        <v>769394.65</v>
      </c>
      <c r="H36" s="125"/>
    </row>
    <row r="37" spans="1:8">
      <c r="A37" s="132" t="s">
        <v>270</v>
      </c>
      <c r="B37" s="143">
        <v>0</v>
      </c>
      <c r="C37" s="143">
        <v>0</v>
      </c>
      <c r="D37" s="143">
        <v>0</v>
      </c>
      <c r="E37" s="143">
        <v>0</v>
      </c>
      <c r="F37" s="143">
        <v>0</v>
      </c>
      <c r="G37" s="143">
        <v>0</v>
      </c>
      <c r="H37" s="125"/>
    </row>
    <row r="38" spans="1:8">
      <c r="A38" s="136" t="s">
        <v>271</v>
      </c>
      <c r="B38" s="143"/>
      <c r="C38" s="143"/>
      <c r="D38" s="143">
        <v>0</v>
      </c>
      <c r="E38" s="143"/>
      <c r="F38" s="143"/>
      <c r="G38" s="143">
        <v>0</v>
      </c>
      <c r="H38" s="125"/>
    </row>
    <row r="39" spans="1:8">
      <c r="A39" s="136" t="s">
        <v>272</v>
      </c>
      <c r="B39" s="143"/>
      <c r="C39" s="143"/>
      <c r="D39" s="143">
        <v>0</v>
      </c>
      <c r="E39" s="143"/>
      <c r="F39" s="143"/>
      <c r="G39" s="143">
        <v>0</v>
      </c>
      <c r="H39" s="125"/>
    </row>
    <row r="40" spans="1:8">
      <c r="A40" s="133"/>
      <c r="B40" s="143"/>
      <c r="C40" s="143"/>
      <c r="D40" s="143"/>
      <c r="E40" s="143"/>
      <c r="F40" s="143"/>
      <c r="G40" s="143"/>
      <c r="H40" s="125"/>
    </row>
    <row r="41" spans="1:8">
      <c r="A41" s="134" t="s">
        <v>273</v>
      </c>
      <c r="B41" s="144">
        <v>196899158.72999996</v>
      </c>
      <c r="C41" s="144">
        <v>75135927.979999989</v>
      </c>
      <c r="D41" s="144">
        <v>272035086.70999998</v>
      </c>
      <c r="E41" s="144">
        <v>138755372.96000001</v>
      </c>
      <c r="F41" s="144">
        <v>138755372.96000001</v>
      </c>
      <c r="G41" s="144">
        <v>-58143785.769999981</v>
      </c>
      <c r="H41" s="125"/>
    </row>
    <row r="42" spans="1:8">
      <c r="A42" s="134" t="s">
        <v>274</v>
      </c>
      <c r="B42" s="145"/>
      <c r="C42" s="145"/>
      <c r="D42" s="145"/>
      <c r="E42" s="145"/>
      <c r="F42" s="145"/>
      <c r="G42" s="144">
        <v>0</v>
      </c>
      <c r="H42" s="126"/>
    </row>
    <row r="43" spans="1:8">
      <c r="A43" s="133"/>
      <c r="B43" s="146"/>
      <c r="C43" s="146"/>
      <c r="D43" s="146"/>
      <c r="E43" s="146"/>
      <c r="F43" s="146"/>
      <c r="G43" s="146"/>
      <c r="H43" s="125"/>
    </row>
    <row r="44" spans="1:8">
      <c r="A44" s="134" t="s">
        <v>275</v>
      </c>
      <c r="B44" s="146"/>
      <c r="C44" s="146"/>
      <c r="D44" s="146"/>
      <c r="E44" s="146"/>
      <c r="F44" s="146"/>
      <c r="G44" s="146"/>
      <c r="H44" s="125"/>
    </row>
    <row r="45" spans="1:8">
      <c r="A45" s="132" t="s">
        <v>276</v>
      </c>
      <c r="B45" s="143">
        <v>108828288</v>
      </c>
      <c r="C45" s="143">
        <v>14072658</v>
      </c>
      <c r="D45" s="143">
        <v>122900946</v>
      </c>
      <c r="E45" s="143">
        <v>65115218.299999997</v>
      </c>
      <c r="F45" s="143">
        <v>65115218.299999997</v>
      </c>
      <c r="G45" s="143">
        <v>-43713069.700000003</v>
      </c>
      <c r="H45" s="125"/>
    </row>
    <row r="46" spans="1:8">
      <c r="A46" s="137" t="s">
        <v>277</v>
      </c>
      <c r="B46" s="143"/>
      <c r="C46" s="143"/>
      <c r="D46" s="143">
        <v>0</v>
      </c>
      <c r="E46" s="143"/>
      <c r="F46" s="143"/>
      <c r="G46" s="143">
        <v>0</v>
      </c>
      <c r="H46" s="125"/>
    </row>
    <row r="47" spans="1:8">
      <c r="A47" s="137" t="s">
        <v>278</v>
      </c>
      <c r="B47" s="143"/>
      <c r="C47" s="143"/>
      <c r="D47" s="143">
        <v>0</v>
      </c>
      <c r="E47" s="143"/>
      <c r="F47" s="143"/>
      <c r="G47" s="143">
        <v>0</v>
      </c>
      <c r="H47" s="125"/>
    </row>
    <row r="48" spans="1:8">
      <c r="A48" s="137" t="s">
        <v>279</v>
      </c>
      <c r="B48" s="150">
        <v>32181847</v>
      </c>
      <c r="C48" s="150">
        <v>2744992</v>
      </c>
      <c r="D48" s="143">
        <v>34926839</v>
      </c>
      <c r="E48" s="150">
        <v>21105663.989999998</v>
      </c>
      <c r="F48" s="150">
        <v>21105663.989999998</v>
      </c>
      <c r="G48" s="143">
        <v>-11076183.010000002</v>
      </c>
      <c r="H48" s="125"/>
    </row>
    <row r="49" spans="1:7" ht="30">
      <c r="A49" s="137" t="s">
        <v>280</v>
      </c>
      <c r="B49" s="150">
        <v>76646441</v>
      </c>
      <c r="C49" s="150">
        <v>11327666</v>
      </c>
      <c r="D49" s="143">
        <v>87974107</v>
      </c>
      <c r="E49" s="150">
        <v>44009554.310000002</v>
      </c>
      <c r="F49" s="150">
        <v>44009554.310000002</v>
      </c>
      <c r="G49" s="143">
        <v>-32636886.689999998</v>
      </c>
    </row>
    <row r="50" spans="1:7">
      <c r="A50" s="137" t="s">
        <v>281</v>
      </c>
      <c r="B50" s="143"/>
      <c r="C50" s="143"/>
      <c r="D50" s="143">
        <v>0</v>
      </c>
      <c r="E50" s="143"/>
      <c r="F50" s="143"/>
      <c r="G50" s="143">
        <v>0</v>
      </c>
    </row>
    <row r="51" spans="1:7">
      <c r="A51" s="137" t="s">
        <v>282</v>
      </c>
      <c r="B51" s="143"/>
      <c r="C51" s="143"/>
      <c r="D51" s="143">
        <v>0</v>
      </c>
      <c r="E51" s="143"/>
      <c r="F51" s="143"/>
      <c r="G51" s="143">
        <v>0</v>
      </c>
    </row>
    <row r="52" spans="1:7" ht="30">
      <c r="A52" s="130" t="s">
        <v>283</v>
      </c>
      <c r="B52" s="143"/>
      <c r="C52" s="143"/>
      <c r="D52" s="143">
        <v>0</v>
      </c>
      <c r="E52" s="143"/>
      <c r="F52" s="143"/>
      <c r="G52" s="143">
        <v>0</v>
      </c>
    </row>
    <row r="53" spans="1:7">
      <c r="A53" s="136" t="s">
        <v>284</v>
      </c>
      <c r="B53" s="143"/>
      <c r="C53" s="143"/>
      <c r="D53" s="143">
        <v>0</v>
      </c>
      <c r="E53" s="143"/>
      <c r="F53" s="143"/>
      <c r="G53" s="143">
        <v>0</v>
      </c>
    </row>
    <row r="54" spans="1:7">
      <c r="A54" s="132" t="s">
        <v>285</v>
      </c>
      <c r="B54" s="143">
        <v>0</v>
      </c>
      <c r="C54" s="143">
        <v>0</v>
      </c>
      <c r="D54" s="143">
        <v>0</v>
      </c>
      <c r="E54" s="143">
        <v>0</v>
      </c>
      <c r="F54" s="143">
        <v>0</v>
      </c>
      <c r="G54" s="143">
        <v>0</v>
      </c>
    </row>
    <row r="55" spans="1:7">
      <c r="A55" s="130" t="s">
        <v>286</v>
      </c>
      <c r="B55" s="143"/>
      <c r="C55" s="143"/>
      <c r="D55" s="143">
        <v>0</v>
      </c>
      <c r="E55" s="143"/>
      <c r="F55" s="143"/>
      <c r="G55" s="143">
        <v>0</v>
      </c>
    </row>
    <row r="56" spans="1:7">
      <c r="A56" s="137" t="s">
        <v>287</v>
      </c>
      <c r="B56" s="143"/>
      <c r="C56" s="143"/>
      <c r="D56" s="143">
        <v>0</v>
      </c>
      <c r="E56" s="143"/>
      <c r="F56" s="143"/>
      <c r="G56" s="143">
        <v>0</v>
      </c>
    </row>
    <row r="57" spans="1:7">
      <c r="A57" s="137" t="s">
        <v>288</v>
      </c>
      <c r="B57" s="143"/>
      <c r="C57" s="143"/>
      <c r="D57" s="143">
        <v>0</v>
      </c>
      <c r="E57" s="143"/>
      <c r="F57" s="143"/>
      <c r="G57" s="143">
        <v>0</v>
      </c>
    </row>
    <row r="58" spans="1:7">
      <c r="A58" s="130" t="s">
        <v>289</v>
      </c>
      <c r="B58" s="150">
        <v>0</v>
      </c>
      <c r="C58" s="150">
        <v>0</v>
      </c>
      <c r="D58" s="143">
        <v>0</v>
      </c>
      <c r="E58" s="150">
        <v>0</v>
      </c>
      <c r="F58" s="150">
        <v>0</v>
      </c>
      <c r="G58" s="143">
        <v>0</v>
      </c>
    </row>
    <row r="59" spans="1:7">
      <c r="A59" s="132" t="s">
        <v>290</v>
      </c>
      <c r="B59" s="143">
        <v>0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</row>
    <row r="60" spans="1:7" ht="30">
      <c r="A60" s="137" t="s">
        <v>291</v>
      </c>
      <c r="B60" s="150">
        <v>0</v>
      </c>
      <c r="C60" s="150">
        <v>0</v>
      </c>
      <c r="D60" s="143">
        <v>0</v>
      </c>
      <c r="E60" s="150">
        <v>0</v>
      </c>
      <c r="F60" s="150">
        <v>0</v>
      </c>
      <c r="G60" s="143">
        <v>0</v>
      </c>
    </row>
    <row r="61" spans="1:7">
      <c r="A61" s="137" t="s">
        <v>292</v>
      </c>
      <c r="B61" s="150">
        <v>0</v>
      </c>
      <c r="C61" s="150">
        <v>0</v>
      </c>
      <c r="D61" s="143">
        <v>0</v>
      </c>
      <c r="E61" s="150">
        <v>0</v>
      </c>
      <c r="F61" s="150">
        <v>0</v>
      </c>
      <c r="G61" s="143">
        <v>0</v>
      </c>
    </row>
    <row r="62" spans="1:7">
      <c r="A62" s="132" t="s">
        <v>293</v>
      </c>
      <c r="B62" s="150">
        <v>0</v>
      </c>
      <c r="C62" s="150">
        <v>0</v>
      </c>
      <c r="D62" s="143">
        <v>0</v>
      </c>
      <c r="E62" s="150">
        <v>0</v>
      </c>
      <c r="F62" s="150">
        <v>0</v>
      </c>
      <c r="G62" s="143">
        <v>0</v>
      </c>
    </row>
    <row r="63" spans="1:7">
      <c r="A63" s="132" t="s">
        <v>294</v>
      </c>
      <c r="B63" s="150">
        <v>0</v>
      </c>
      <c r="C63" s="150">
        <v>0</v>
      </c>
      <c r="D63" s="143">
        <v>0</v>
      </c>
      <c r="E63" s="150">
        <v>0</v>
      </c>
      <c r="F63" s="143"/>
      <c r="G63" s="143">
        <v>0</v>
      </c>
    </row>
    <row r="64" spans="1:7">
      <c r="A64" s="133"/>
      <c r="B64" s="146"/>
      <c r="C64" s="146"/>
      <c r="D64" s="146"/>
      <c r="E64" s="146"/>
      <c r="F64" s="146"/>
      <c r="G64" s="146"/>
    </row>
    <row r="65" spans="1:7">
      <c r="A65" s="134" t="s">
        <v>295</v>
      </c>
      <c r="B65" s="144">
        <v>108828288</v>
      </c>
      <c r="C65" s="144">
        <v>14072658</v>
      </c>
      <c r="D65" s="144">
        <v>122900946</v>
      </c>
      <c r="E65" s="144">
        <v>65115218.299999997</v>
      </c>
      <c r="F65" s="144">
        <v>65115218.299999997</v>
      </c>
      <c r="G65" s="144">
        <v>-43713069.700000003</v>
      </c>
    </row>
    <row r="66" spans="1:7">
      <c r="A66" s="133"/>
      <c r="B66" s="146"/>
      <c r="C66" s="146"/>
      <c r="D66" s="146"/>
      <c r="E66" s="146"/>
      <c r="F66" s="146"/>
      <c r="G66" s="146"/>
    </row>
    <row r="67" spans="1:7">
      <c r="A67" s="134" t="s">
        <v>296</v>
      </c>
      <c r="B67" s="144">
        <v>0</v>
      </c>
      <c r="C67" s="144">
        <v>0</v>
      </c>
      <c r="D67" s="144">
        <v>0</v>
      </c>
      <c r="E67" s="144">
        <v>0</v>
      </c>
      <c r="F67" s="144">
        <v>0</v>
      </c>
      <c r="G67" s="144">
        <v>0</v>
      </c>
    </row>
    <row r="68" spans="1:7">
      <c r="A68" s="132" t="s">
        <v>297</v>
      </c>
      <c r="B68" s="150">
        <v>0</v>
      </c>
      <c r="C68" s="150">
        <v>0</v>
      </c>
      <c r="D68" s="143">
        <v>0</v>
      </c>
      <c r="E68" s="150">
        <v>0</v>
      </c>
      <c r="F68" s="150">
        <v>0</v>
      </c>
      <c r="G68" s="143">
        <v>0</v>
      </c>
    </row>
    <row r="69" spans="1:7">
      <c r="A69" s="133"/>
      <c r="B69" s="146"/>
      <c r="C69" s="146"/>
      <c r="D69" s="146"/>
      <c r="E69" s="146"/>
      <c r="F69" s="146"/>
      <c r="G69" s="146"/>
    </row>
    <row r="70" spans="1:7">
      <c r="A70" s="134" t="s">
        <v>298</v>
      </c>
      <c r="B70" s="144">
        <v>305727446.72999996</v>
      </c>
      <c r="C70" s="144">
        <v>89208585.979999989</v>
      </c>
      <c r="D70" s="144">
        <v>394936032.70999998</v>
      </c>
      <c r="E70" s="144">
        <v>203870591.25999999</v>
      </c>
      <c r="F70" s="144">
        <v>203870591.25999999</v>
      </c>
      <c r="G70" s="144">
        <v>-101856855.46999998</v>
      </c>
    </row>
    <row r="71" spans="1:7">
      <c r="A71" s="133"/>
      <c r="B71" s="146"/>
      <c r="C71" s="146"/>
      <c r="D71" s="146"/>
      <c r="E71" s="146"/>
      <c r="F71" s="146"/>
      <c r="G71" s="146"/>
    </row>
    <row r="72" spans="1:7">
      <c r="A72" s="134" t="s">
        <v>299</v>
      </c>
      <c r="B72" s="146"/>
      <c r="C72" s="146"/>
      <c r="D72" s="146"/>
      <c r="E72" s="146"/>
      <c r="F72" s="146"/>
      <c r="G72" s="146"/>
    </row>
    <row r="73" spans="1:7" ht="30">
      <c r="A73" s="140" t="s">
        <v>300</v>
      </c>
      <c r="B73" s="150">
        <v>0</v>
      </c>
      <c r="C73" s="150">
        <v>0</v>
      </c>
      <c r="D73" s="143">
        <v>0</v>
      </c>
      <c r="E73" s="150">
        <v>0</v>
      </c>
      <c r="F73" s="150">
        <v>0</v>
      </c>
      <c r="G73" s="143">
        <v>0</v>
      </c>
    </row>
    <row r="74" spans="1:7" ht="30">
      <c r="A74" s="140" t="s">
        <v>301</v>
      </c>
      <c r="B74" s="150">
        <v>0</v>
      </c>
      <c r="C74" s="150">
        <v>0</v>
      </c>
      <c r="D74" s="143">
        <v>0</v>
      </c>
      <c r="E74" s="150">
        <v>0</v>
      </c>
      <c r="F74" s="150">
        <v>0</v>
      </c>
      <c r="G74" s="143">
        <v>0</v>
      </c>
    </row>
    <row r="75" spans="1:7">
      <c r="A75" s="139" t="s">
        <v>302</v>
      </c>
      <c r="B75" s="144">
        <v>0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</row>
    <row r="76" spans="1:7">
      <c r="A76" s="135"/>
      <c r="B76" s="147"/>
      <c r="C76" s="147"/>
      <c r="D76" s="147"/>
      <c r="E76" s="147"/>
      <c r="F76" s="147"/>
      <c r="G76" s="147"/>
    </row>
    <row r="77" spans="1:7">
      <c r="A77" s="125"/>
      <c r="B77" s="148"/>
      <c r="C77" s="148"/>
      <c r="D77" s="148"/>
      <c r="E77" s="148"/>
      <c r="F77" s="148"/>
      <c r="G77" s="148"/>
    </row>
    <row r="78" spans="1:7">
      <c r="A78" s="125"/>
      <c r="B78" s="148"/>
      <c r="C78" s="148"/>
      <c r="D78" s="148">
        <v>0</v>
      </c>
      <c r="E78" s="148"/>
      <c r="F78" s="148"/>
      <c r="G78" s="149">
        <v>0</v>
      </c>
    </row>
    <row r="79" spans="1:7">
      <c r="A79" s="125"/>
      <c r="B79" s="148"/>
      <c r="C79" s="148"/>
      <c r="D79" s="148"/>
      <c r="E79" s="148"/>
      <c r="F79" s="148"/>
      <c r="G79" s="149"/>
    </row>
    <row r="80" spans="1:7">
      <c r="A80" s="125"/>
      <c r="B80" s="141"/>
      <c r="C80" s="141"/>
      <c r="D80" s="141"/>
      <c r="E80" s="141"/>
      <c r="F80" s="141"/>
      <c r="G80" s="14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51" workbookViewId="0">
      <selection activeCell="A13" sqref="A13"/>
    </sheetView>
  </sheetViews>
  <sheetFormatPr baseColWidth="10" defaultRowHeight="15"/>
  <cols>
    <col min="1" max="1" width="92.85546875" bestFit="1" customWidth="1"/>
    <col min="2" max="7" width="15.140625" bestFit="1" customWidth="1"/>
    <col min="8" max="8" width="4" bestFit="1" customWidth="1"/>
  </cols>
  <sheetData>
    <row r="1" spans="1:8" ht="21">
      <c r="A1" s="242" t="s">
        <v>303</v>
      </c>
      <c r="B1" s="241"/>
      <c r="C1" s="241"/>
      <c r="D1" s="241"/>
      <c r="E1" s="241"/>
      <c r="F1" s="241"/>
      <c r="G1" s="241"/>
      <c r="H1" s="151"/>
    </row>
    <row r="2" spans="1:8">
      <c r="A2" s="245" t="s">
        <v>122</v>
      </c>
      <c r="B2" s="245"/>
      <c r="C2" s="245"/>
      <c r="D2" s="245"/>
      <c r="E2" s="245"/>
      <c r="F2" s="245"/>
      <c r="G2" s="245"/>
      <c r="H2" s="151"/>
    </row>
    <row r="3" spans="1:8">
      <c r="A3" s="246" t="s">
        <v>304</v>
      </c>
      <c r="B3" s="246"/>
      <c r="C3" s="246"/>
      <c r="D3" s="246"/>
      <c r="E3" s="246"/>
      <c r="F3" s="246"/>
      <c r="G3" s="246"/>
      <c r="H3" s="151"/>
    </row>
    <row r="4" spans="1:8">
      <c r="A4" s="246" t="s">
        <v>305</v>
      </c>
      <c r="B4" s="246"/>
      <c r="C4" s="246"/>
      <c r="D4" s="246"/>
      <c r="E4" s="246"/>
      <c r="F4" s="246"/>
      <c r="G4" s="246"/>
      <c r="H4" s="151"/>
    </row>
    <row r="5" spans="1:8">
      <c r="A5" s="247" t="s">
        <v>168</v>
      </c>
      <c r="B5" s="247"/>
      <c r="C5" s="247"/>
      <c r="D5" s="247"/>
      <c r="E5" s="247"/>
      <c r="F5" s="247"/>
      <c r="G5" s="247"/>
      <c r="H5" s="151"/>
    </row>
    <row r="6" spans="1:8">
      <c r="A6" s="239" t="s">
        <v>2</v>
      </c>
      <c r="B6" s="239"/>
      <c r="C6" s="239"/>
      <c r="D6" s="239"/>
      <c r="E6" s="239"/>
      <c r="F6" s="239"/>
      <c r="G6" s="239"/>
      <c r="H6" s="151"/>
    </row>
    <row r="7" spans="1:8">
      <c r="A7" s="243" t="s">
        <v>4</v>
      </c>
      <c r="B7" s="243" t="s">
        <v>306</v>
      </c>
      <c r="C7" s="243"/>
      <c r="D7" s="243"/>
      <c r="E7" s="243"/>
      <c r="F7" s="243"/>
      <c r="G7" s="244" t="s">
        <v>307</v>
      </c>
      <c r="H7" s="151"/>
    </row>
    <row r="8" spans="1:8" ht="30">
      <c r="A8" s="243"/>
      <c r="B8" s="156" t="s">
        <v>308</v>
      </c>
      <c r="C8" s="156" t="s">
        <v>309</v>
      </c>
      <c r="D8" s="156" t="s">
        <v>310</v>
      </c>
      <c r="E8" s="156" t="s">
        <v>194</v>
      </c>
      <c r="F8" s="156" t="s">
        <v>311</v>
      </c>
      <c r="G8" s="243"/>
      <c r="H8" s="151"/>
    </row>
    <row r="9" spans="1:8">
      <c r="A9" s="158" t="s">
        <v>312</v>
      </c>
      <c r="B9" s="164">
        <v>196899158.72999999</v>
      </c>
      <c r="C9" s="164">
        <v>106195365.95999999</v>
      </c>
      <c r="D9" s="164">
        <v>303094524.69</v>
      </c>
      <c r="E9" s="164">
        <v>80146713.120000005</v>
      </c>
      <c r="F9" s="164">
        <v>76177346.529999986</v>
      </c>
      <c r="G9" s="164">
        <v>222947811.57000002</v>
      </c>
      <c r="H9" s="151"/>
    </row>
    <row r="10" spans="1:8">
      <c r="A10" s="159" t="s">
        <v>313</v>
      </c>
      <c r="B10" s="165">
        <v>118552730.62</v>
      </c>
      <c r="C10" s="165">
        <v>2070704.12</v>
      </c>
      <c r="D10" s="165">
        <v>120623434.73999999</v>
      </c>
      <c r="E10" s="165">
        <v>42337433.210000001</v>
      </c>
      <c r="F10" s="165">
        <v>42312291.619999997</v>
      </c>
      <c r="G10" s="165">
        <v>78286001.530000016</v>
      </c>
      <c r="H10" s="151"/>
    </row>
    <row r="11" spans="1:8">
      <c r="A11" s="160" t="s">
        <v>314</v>
      </c>
      <c r="B11" s="169">
        <v>66210376.990000002</v>
      </c>
      <c r="C11" s="169">
        <v>-179661.73</v>
      </c>
      <c r="D11" s="165">
        <v>66030715.260000005</v>
      </c>
      <c r="E11" s="169">
        <v>24360770.780000001</v>
      </c>
      <c r="F11" s="169">
        <v>24360770.780000001</v>
      </c>
      <c r="G11" s="165">
        <v>41669944.480000004</v>
      </c>
      <c r="H11" s="163" t="s">
        <v>315</v>
      </c>
    </row>
    <row r="12" spans="1:8">
      <c r="A12" s="160" t="s">
        <v>316</v>
      </c>
      <c r="B12" s="169">
        <v>6566292.5099999998</v>
      </c>
      <c r="C12" s="169">
        <v>2443007.23</v>
      </c>
      <c r="D12" s="165">
        <v>9009299.7400000002</v>
      </c>
      <c r="E12" s="169">
        <v>4859334.43</v>
      </c>
      <c r="F12" s="169">
        <v>4859334.43</v>
      </c>
      <c r="G12" s="165">
        <v>4149965.3100000005</v>
      </c>
      <c r="H12" s="163" t="s">
        <v>317</v>
      </c>
    </row>
    <row r="13" spans="1:8">
      <c r="A13" s="160" t="s">
        <v>318</v>
      </c>
      <c r="B13" s="169">
        <v>11635131.58</v>
      </c>
      <c r="C13" s="169">
        <v>-83473.73</v>
      </c>
      <c r="D13" s="165">
        <v>11551657.85</v>
      </c>
      <c r="E13" s="169">
        <v>237462.82</v>
      </c>
      <c r="F13" s="169">
        <v>236927.38</v>
      </c>
      <c r="G13" s="165">
        <v>11314195.029999999</v>
      </c>
      <c r="H13" s="163" t="s">
        <v>319</v>
      </c>
    </row>
    <row r="14" spans="1:8">
      <c r="A14" s="160" t="s">
        <v>320</v>
      </c>
      <c r="B14" s="169">
        <v>12046729.65</v>
      </c>
      <c r="C14" s="169">
        <v>-124738.93</v>
      </c>
      <c r="D14" s="165">
        <v>11921990.720000001</v>
      </c>
      <c r="E14" s="169">
        <v>4459260.53</v>
      </c>
      <c r="F14" s="169">
        <v>4459260.53</v>
      </c>
      <c r="G14" s="165">
        <v>7462730.1900000004</v>
      </c>
      <c r="H14" s="163" t="s">
        <v>321</v>
      </c>
    </row>
    <row r="15" spans="1:8">
      <c r="A15" s="160" t="s">
        <v>322</v>
      </c>
      <c r="B15" s="169">
        <v>5830423.5300000003</v>
      </c>
      <c r="C15" s="169">
        <v>66039.88</v>
      </c>
      <c r="D15" s="165">
        <v>5896463.4100000001</v>
      </c>
      <c r="E15" s="169">
        <v>2104501.65</v>
      </c>
      <c r="F15" s="169">
        <v>2079895.5</v>
      </c>
      <c r="G15" s="165">
        <v>3791961.7600000002</v>
      </c>
      <c r="H15" s="163" t="s">
        <v>323</v>
      </c>
    </row>
    <row r="16" spans="1:8">
      <c r="A16" s="160" t="s">
        <v>324</v>
      </c>
      <c r="B16" s="165"/>
      <c r="C16" s="165"/>
      <c r="D16" s="165">
        <v>0</v>
      </c>
      <c r="E16" s="165"/>
      <c r="F16" s="165"/>
      <c r="G16" s="165">
        <v>0</v>
      </c>
      <c r="H16" s="163" t="s">
        <v>325</v>
      </c>
    </row>
    <row r="17" spans="1:8">
      <c r="A17" s="160" t="s">
        <v>326</v>
      </c>
      <c r="B17" s="169">
        <v>16263776.359999999</v>
      </c>
      <c r="C17" s="169">
        <v>-50468.6</v>
      </c>
      <c r="D17" s="165">
        <v>16213307.76</v>
      </c>
      <c r="E17" s="169">
        <v>6316103</v>
      </c>
      <c r="F17" s="169">
        <v>6316103</v>
      </c>
      <c r="G17" s="165">
        <v>9897204.7599999998</v>
      </c>
      <c r="H17" s="163" t="s">
        <v>327</v>
      </c>
    </row>
    <row r="18" spans="1:8">
      <c r="A18" s="159" t="s">
        <v>328</v>
      </c>
      <c r="B18" s="165">
        <v>12843479.379999999</v>
      </c>
      <c r="C18" s="165">
        <v>909048.66000000015</v>
      </c>
      <c r="D18" s="165">
        <v>13752528.040000001</v>
      </c>
      <c r="E18" s="165">
        <v>5172309.76</v>
      </c>
      <c r="F18" s="165">
        <v>4039604.89</v>
      </c>
      <c r="G18" s="165">
        <v>8580218.2799999993</v>
      </c>
      <c r="H18" s="151"/>
    </row>
    <row r="19" spans="1:8">
      <c r="A19" s="160" t="s">
        <v>329</v>
      </c>
      <c r="B19" s="169">
        <v>3087142.73</v>
      </c>
      <c r="C19" s="169">
        <v>394424.71</v>
      </c>
      <c r="D19" s="165">
        <v>3481567.44</v>
      </c>
      <c r="E19" s="169">
        <v>1072958.83</v>
      </c>
      <c r="F19" s="169">
        <v>843212.80000000005</v>
      </c>
      <c r="G19" s="165">
        <v>2408608.61</v>
      </c>
      <c r="H19" s="163" t="s">
        <v>330</v>
      </c>
    </row>
    <row r="20" spans="1:8">
      <c r="A20" s="160" t="s">
        <v>331</v>
      </c>
      <c r="B20" s="169">
        <v>116520.31</v>
      </c>
      <c r="C20" s="169">
        <v>0</v>
      </c>
      <c r="D20" s="165">
        <v>116520.31</v>
      </c>
      <c r="E20" s="169">
        <v>7294.94</v>
      </c>
      <c r="F20" s="169">
        <v>600</v>
      </c>
      <c r="G20" s="165">
        <v>109225.37</v>
      </c>
      <c r="H20" s="163" t="s">
        <v>332</v>
      </c>
    </row>
    <row r="21" spans="1:8">
      <c r="A21" s="160" t="s">
        <v>333</v>
      </c>
      <c r="B21" s="169">
        <v>15592.5</v>
      </c>
      <c r="C21" s="169">
        <v>465000</v>
      </c>
      <c r="D21" s="165">
        <v>480592.5</v>
      </c>
      <c r="E21" s="169">
        <v>212836.04</v>
      </c>
      <c r="F21" s="169">
        <v>211041.52</v>
      </c>
      <c r="G21" s="165">
        <v>267756.45999999996</v>
      </c>
      <c r="H21" s="163" t="s">
        <v>334</v>
      </c>
    </row>
    <row r="22" spans="1:8">
      <c r="A22" s="160" t="s">
        <v>335</v>
      </c>
      <c r="B22" s="169">
        <v>2024935.49</v>
      </c>
      <c r="C22" s="169">
        <v>601576.05000000005</v>
      </c>
      <c r="D22" s="165">
        <v>2626511.54</v>
      </c>
      <c r="E22" s="169">
        <v>1051857.5900000001</v>
      </c>
      <c r="F22" s="169">
        <v>848597.6</v>
      </c>
      <c r="G22" s="165">
        <v>1574653.95</v>
      </c>
      <c r="H22" s="163" t="s">
        <v>336</v>
      </c>
    </row>
    <row r="23" spans="1:8">
      <c r="A23" s="160" t="s">
        <v>337</v>
      </c>
      <c r="B23" s="169">
        <v>22501.19</v>
      </c>
      <c r="C23" s="169">
        <v>40000</v>
      </c>
      <c r="D23" s="165">
        <v>62501.19</v>
      </c>
      <c r="E23" s="169">
        <v>23946.04</v>
      </c>
      <c r="F23" s="169">
        <v>7392</v>
      </c>
      <c r="G23" s="165">
        <v>38555.15</v>
      </c>
      <c r="H23" s="163" t="s">
        <v>338</v>
      </c>
    </row>
    <row r="24" spans="1:8">
      <c r="A24" s="160" t="s">
        <v>339</v>
      </c>
      <c r="B24" s="169">
        <v>4733120.68</v>
      </c>
      <c r="C24" s="169">
        <v>-336169.7</v>
      </c>
      <c r="D24" s="165">
        <v>4396950.9799999995</v>
      </c>
      <c r="E24" s="169">
        <v>1870345.55</v>
      </c>
      <c r="F24" s="169">
        <v>1390166.75</v>
      </c>
      <c r="G24" s="165">
        <v>2526605.4299999997</v>
      </c>
      <c r="H24" s="163" t="s">
        <v>340</v>
      </c>
    </row>
    <row r="25" spans="1:8">
      <c r="A25" s="160" t="s">
        <v>341</v>
      </c>
      <c r="B25" s="169">
        <v>1007167.71</v>
      </c>
      <c r="C25" s="169">
        <v>-45456.639999999999</v>
      </c>
      <c r="D25" s="165">
        <v>961711.07</v>
      </c>
      <c r="E25" s="169">
        <v>103873.29</v>
      </c>
      <c r="F25" s="169">
        <v>62133.99</v>
      </c>
      <c r="G25" s="165">
        <v>857837.77999999991</v>
      </c>
      <c r="H25" s="163" t="s">
        <v>342</v>
      </c>
    </row>
    <row r="26" spans="1:8">
      <c r="A26" s="160" t="s">
        <v>343</v>
      </c>
      <c r="B26" s="165"/>
      <c r="C26" s="165"/>
      <c r="D26" s="165">
        <v>0</v>
      </c>
      <c r="E26" s="165"/>
      <c r="F26" s="165"/>
      <c r="G26" s="165">
        <v>0</v>
      </c>
      <c r="H26" s="163" t="s">
        <v>344</v>
      </c>
    </row>
    <row r="27" spans="1:8">
      <c r="A27" s="160" t="s">
        <v>345</v>
      </c>
      <c r="B27" s="169">
        <v>1836498.77</v>
      </c>
      <c r="C27" s="169">
        <v>-210325.76000000001</v>
      </c>
      <c r="D27" s="165">
        <v>1626173.01</v>
      </c>
      <c r="E27" s="169">
        <v>829197.48</v>
      </c>
      <c r="F27" s="169">
        <v>676460.23</v>
      </c>
      <c r="G27" s="165">
        <v>796975.53</v>
      </c>
      <c r="H27" s="163" t="s">
        <v>346</v>
      </c>
    </row>
    <row r="28" spans="1:8">
      <c r="A28" s="159" t="s">
        <v>347</v>
      </c>
      <c r="B28" s="165">
        <v>21226549.510000002</v>
      </c>
      <c r="C28" s="165">
        <v>4134246.24</v>
      </c>
      <c r="D28" s="165">
        <v>25360795.749999996</v>
      </c>
      <c r="E28" s="165">
        <v>12328638.43</v>
      </c>
      <c r="F28" s="165">
        <v>10954695.85</v>
      </c>
      <c r="G28" s="165">
        <v>13032157.32</v>
      </c>
      <c r="H28" s="151"/>
    </row>
    <row r="29" spans="1:8">
      <c r="A29" s="160" t="s">
        <v>348</v>
      </c>
      <c r="B29" s="169">
        <v>1796925.8</v>
      </c>
      <c r="C29" s="169">
        <v>109263.59</v>
      </c>
      <c r="D29" s="165">
        <v>1906189.3900000001</v>
      </c>
      <c r="E29" s="169">
        <v>514517.02</v>
      </c>
      <c r="F29" s="169">
        <v>437608.02</v>
      </c>
      <c r="G29" s="165">
        <v>1391672.37</v>
      </c>
      <c r="H29" s="163" t="s">
        <v>349</v>
      </c>
    </row>
    <row r="30" spans="1:8">
      <c r="A30" s="160" t="s">
        <v>350</v>
      </c>
      <c r="B30" s="169">
        <v>2303677.1800000002</v>
      </c>
      <c r="C30" s="169">
        <v>105898.5</v>
      </c>
      <c r="D30" s="165">
        <v>2409575.6800000002</v>
      </c>
      <c r="E30" s="169">
        <v>482390.8</v>
      </c>
      <c r="F30" s="169">
        <v>333761.84000000003</v>
      </c>
      <c r="G30" s="165">
        <v>1927184.8800000001</v>
      </c>
      <c r="H30" s="163" t="s">
        <v>351</v>
      </c>
    </row>
    <row r="31" spans="1:8">
      <c r="A31" s="160" t="s">
        <v>352</v>
      </c>
      <c r="B31" s="169">
        <v>631032.5</v>
      </c>
      <c r="C31" s="169">
        <v>1131540.6499999999</v>
      </c>
      <c r="D31" s="165">
        <v>1762573.15</v>
      </c>
      <c r="E31" s="169">
        <v>445336.7</v>
      </c>
      <c r="F31" s="169">
        <v>401781.7</v>
      </c>
      <c r="G31" s="165">
        <v>1317236.45</v>
      </c>
      <c r="H31" s="163" t="s">
        <v>353</v>
      </c>
    </row>
    <row r="32" spans="1:8">
      <c r="A32" s="160" t="s">
        <v>354</v>
      </c>
      <c r="B32" s="169">
        <v>924302.36</v>
      </c>
      <c r="C32" s="169">
        <v>-63918.94</v>
      </c>
      <c r="D32" s="165">
        <v>860383.41999999993</v>
      </c>
      <c r="E32" s="169">
        <v>133368.06</v>
      </c>
      <c r="F32" s="169">
        <v>133368.06</v>
      </c>
      <c r="G32" s="165">
        <v>727015.35999999987</v>
      </c>
      <c r="H32" s="163" t="s">
        <v>355</v>
      </c>
    </row>
    <row r="33" spans="1:8">
      <c r="A33" s="160" t="s">
        <v>356</v>
      </c>
      <c r="B33" s="169">
        <v>1778726.3</v>
      </c>
      <c r="C33" s="169">
        <v>268649.15000000002</v>
      </c>
      <c r="D33" s="165">
        <v>2047375.4500000002</v>
      </c>
      <c r="E33" s="169">
        <v>516900.07</v>
      </c>
      <c r="F33" s="169">
        <v>291557.11</v>
      </c>
      <c r="G33" s="165">
        <v>1530475.3800000001</v>
      </c>
      <c r="H33" s="163" t="s">
        <v>357</v>
      </c>
    </row>
    <row r="34" spans="1:8">
      <c r="A34" s="160" t="s">
        <v>358</v>
      </c>
      <c r="B34" s="169">
        <v>1895370.05</v>
      </c>
      <c r="C34" s="169">
        <v>-443521.07</v>
      </c>
      <c r="D34" s="165">
        <v>1451848.98</v>
      </c>
      <c r="E34" s="169">
        <v>814886.48</v>
      </c>
      <c r="F34" s="169">
        <v>677445.24</v>
      </c>
      <c r="G34" s="165">
        <v>636962.5</v>
      </c>
      <c r="H34" s="163" t="s">
        <v>359</v>
      </c>
    </row>
    <row r="35" spans="1:8">
      <c r="A35" s="160" t="s">
        <v>360</v>
      </c>
      <c r="B35" s="169">
        <v>466404.99</v>
      </c>
      <c r="C35" s="169">
        <v>182467.13</v>
      </c>
      <c r="D35" s="165">
        <v>648872.12</v>
      </c>
      <c r="E35" s="169">
        <v>26861.51</v>
      </c>
      <c r="F35" s="169">
        <v>23342.53</v>
      </c>
      <c r="G35" s="165">
        <v>622010.61</v>
      </c>
      <c r="H35" s="163" t="s">
        <v>361</v>
      </c>
    </row>
    <row r="36" spans="1:8">
      <c r="A36" s="160" t="s">
        <v>362</v>
      </c>
      <c r="B36" s="169">
        <v>9559464.3399999999</v>
      </c>
      <c r="C36" s="169">
        <v>-734187.59</v>
      </c>
      <c r="D36" s="165">
        <v>8825276.75</v>
      </c>
      <c r="E36" s="169">
        <v>5754370.7800000003</v>
      </c>
      <c r="F36" s="169">
        <v>5016637.34</v>
      </c>
      <c r="G36" s="165">
        <v>3070905.9699999997</v>
      </c>
      <c r="H36" s="163" t="s">
        <v>363</v>
      </c>
    </row>
    <row r="37" spans="1:8">
      <c r="A37" s="160" t="s">
        <v>364</v>
      </c>
      <c r="B37" s="169">
        <v>1870645.99</v>
      </c>
      <c r="C37" s="169">
        <v>3578054.82</v>
      </c>
      <c r="D37" s="165">
        <v>5448700.8099999996</v>
      </c>
      <c r="E37" s="169">
        <v>3640007.01</v>
      </c>
      <c r="F37" s="169">
        <v>3639194.01</v>
      </c>
      <c r="G37" s="165">
        <v>1808693.7999999998</v>
      </c>
      <c r="H37" s="163" t="s">
        <v>365</v>
      </c>
    </row>
    <row r="38" spans="1:8">
      <c r="A38" s="159" t="s">
        <v>366</v>
      </c>
      <c r="B38" s="165">
        <v>24960792.539999999</v>
      </c>
      <c r="C38" s="165">
        <v>4403795.46</v>
      </c>
      <c r="D38" s="165">
        <v>29364588.000000004</v>
      </c>
      <c r="E38" s="165">
        <v>11776359.049999999</v>
      </c>
      <c r="F38" s="165">
        <v>11367390.41</v>
      </c>
      <c r="G38" s="165">
        <v>17588228.950000003</v>
      </c>
      <c r="H38" s="151"/>
    </row>
    <row r="39" spans="1:8">
      <c r="A39" s="160" t="s">
        <v>367</v>
      </c>
      <c r="B39" s="165"/>
      <c r="C39" s="165"/>
      <c r="D39" s="165">
        <v>0</v>
      </c>
      <c r="E39" s="165"/>
      <c r="F39" s="165"/>
      <c r="G39" s="165">
        <v>0</v>
      </c>
      <c r="H39" s="163" t="s">
        <v>368</v>
      </c>
    </row>
    <row r="40" spans="1:8">
      <c r="A40" s="160" t="s">
        <v>369</v>
      </c>
      <c r="B40" s="169">
        <v>879430.66</v>
      </c>
      <c r="C40" s="169">
        <v>100000</v>
      </c>
      <c r="D40" s="165">
        <v>979430.66</v>
      </c>
      <c r="E40" s="169">
        <v>417144</v>
      </c>
      <c r="F40" s="169">
        <v>417144</v>
      </c>
      <c r="G40" s="165">
        <v>562286.66</v>
      </c>
      <c r="H40" s="163" t="s">
        <v>370</v>
      </c>
    </row>
    <row r="41" spans="1:8">
      <c r="A41" s="160" t="s">
        <v>371</v>
      </c>
      <c r="B41" s="169">
        <v>18425905.140000001</v>
      </c>
      <c r="C41" s="169">
        <v>1885718.26</v>
      </c>
      <c r="D41" s="165">
        <v>20311623.400000002</v>
      </c>
      <c r="E41" s="169">
        <v>9681759.5999999996</v>
      </c>
      <c r="F41" s="169">
        <v>9444757.3200000003</v>
      </c>
      <c r="G41" s="165">
        <v>10629863.800000003</v>
      </c>
      <c r="H41" s="163" t="s">
        <v>372</v>
      </c>
    </row>
    <row r="42" spans="1:8">
      <c r="A42" s="160" t="s">
        <v>373</v>
      </c>
      <c r="B42" s="169">
        <v>5655456.7400000002</v>
      </c>
      <c r="C42" s="169">
        <v>2418077.2000000002</v>
      </c>
      <c r="D42" s="165">
        <v>8073533.9400000004</v>
      </c>
      <c r="E42" s="169">
        <v>1677455.45</v>
      </c>
      <c r="F42" s="169">
        <v>1505489.09</v>
      </c>
      <c r="G42" s="165">
        <v>6396078.4900000002</v>
      </c>
      <c r="H42" s="163" t="s">
        <v>374</v>
      </c>
    </row>
    <row r="43" spans="1:8">
      <c r="A43" s="160" t="s">
        <v>375</v>
      </c>
      <c r="B43" s="165"/>
      <c r="C43" s="165"/>
      <c r="D43" s="165">
        <v>0</v>
      </c>
      <c r="E43" s="165"/>
      <c r="F43" s="165"/>
      <c r="G43" s="165">
        <v>0</v>
      </c>
      <c r="H43" s="163" t="s">
        <v>376</v>
      </c>
    </row>
    <row r="44" spans="1:8">
      <c r="A44" s="160" t="s">
        <v>377</v>
      </c>
      <c r="B44" s="165"/>
      <c r="C44" s="165"/>
      <c r="D44" s="165">
        <v>0</v>
      </c>
      <c r="E44" s="165"/>
      <c r="F44" s="165"/>
      <c r="G44" s="165">
        <v>0</v>
      </c>
      <c r="H44" s="163" t="s">
        <v>378</v>
      </c>
    </row>
    <row r="45" spans="1:8">
      <c r="A45" s="160" t="s">
        <v>379</v>
      </c>
      <c r="B45" s="165"/>
      <c r="C45" s="165"/>
      <c r="D45" s="165">
        <v>0</v>
      </c>
      <c r="E45" s="165"/>
      <c r="F45" s="165"/>
      <c r="G45" s="165">
        <v>0</v>
      </c>
      <c r="H45" s="163" t="s">
        <v>380</v>
      </c>
    </row>
    <row r="46" spans="1:8">
      <c r="A46" s="160" t="s">
        <v>381</v>
      </c>
      <c r="B46" s="165"/>
      <c r="C46" s="165"/>
      <c r="D46" s="165">
        <v>0</v>
      </c>
      <c r="E46" s="165"/>
      <c r="F46" s="165"/>
      <c r="G46" s="165">
        <v>0</v>
      </c>
      <c r="H46" s="163" t="s">
        <v>382</v>
      </c>
    </row>
    <row r="47" spans="1:8">
      <c r="A47" s="160" t="s">
        <v>383</v>
      </c>
      <c r="B47" s="165"/>
      <c r="C47" s="165"/>
      <c r="D47" s="165">
        <v>0</v>
      </c>
      <c r="E47" s="165"/>
      <c r="F47" s="165"/>
      <c r="G47" s="165">
        <v>0</v>
      </c>
      <c r="H47" s="163" t="s">
        <v>384</v>
      </c>
    </row>
    <row r="48" spans="1:8">
      <c r="A48" s="159" t="s">
        <v>385</v>
      </c>
      <c r="B48" s="165">
        <v>1558736.44</v>
      </c>
      <c r="C48" s="165">
        <v>1057421.18</v>
      </c>
      <c r="D48" s="165">
        <v>2616157.6199999996</v>
      </c>
      <c r="E48" s="165">
        <v>1115222.0900000001</v>
      </c>
      <c r="F48" s="165">
        <v>452647.45999999996</v>
      </c>
      <c r="G48" s="165">
        <v>1500935.53</v>
      </c>
      <c r="H48" s="151"/>
    </row>
    <row r="49" spans="1:8">
      <c r="A49" s="160" t="s">
        <v>386</v>
      </c>
      <c r="B49" s="169">
        <v>889585.21</v>
      </c>
      <c r="C49" s="169">
        <v>1084978.18</v>
      </c>
      <c r="D49" s="165">
        <v>1974563.39</v>
      </c>
      <c r="E49" s="169">
        <v>873726.08</v>
      </c>
      <c r="F49" s="169">
        <v>325525.96999999997</v>
      </c>
      <c r="G49" s="165">
        <v>1100837.31</v>
      </c>
      <c r="H49" s="163" t="s">
        <v>387</v>
      </c>
    </row>
    <row r="50" spans="1:8">
      <c r="A50" s="160" t="s">
        <v>388</v>
      </c>
      <c r="B50" s="169">
        <v>99895.95</v>
      </c>
      <c r="C50" s="169">
        <v>71800</v>
      </c>
      <c r="D50" s="165">
        <v>171695.95</v>
      </c>
      <c r="E50" s="169">
        <v>64663.3</v>
      </c>
      <c r="F50" s="169">
        <v>0</v>
      </c>
      <c r="G50" s="165">
        <v>107032.65000000001</v>
      </c>
      <c r="H50" s="163" t="s">
        <v>389</v>
      </c>
    </row>
    <row r="51" spans="1:8">
      <c r="A51" s="160" t="s">
        <v>390</v>
      </c>
      <c r="B51" s="165"/>
      <c r="C51" s="165"/>
      <c r="D51" s="165">
        <v>0</v>
      </c>
      <c r="E51" s="165"/>
      <c r="F51" s="165"/>
      <c r="G51" s="165">
        <v>0</v>
      </c>
      <c r="H51" s="163" t="s">
        <v>391</v>
      </c>
    </row>
    <row r="52" spans="1:8">
      <c r="A52" s="160" t="s">
        <v>392</v>
      </c>
      <c r="B52" s="165"/>
      <c r="C52" s="165"/>
      <c r="D52" s="165">
        <v>0</v>
      </c>
      <c r="E52" s="165"/>
      <c r="F52" s="165"/>
      <c r="G52" s="165">
        <v>0</v>
      </c>
      <c r="H52" s="163" t="s">
        <v>393</v>
      </c>
    </row>
    <row r="53" spans="1:8">
      <c r="A53" s="160" t="s">
        <v>394</v>
      </c>
      <c r="B53" s="165"/>
      <c r="C53" s="165"/>
      <c r="D53" s="165">
        <v>0</v>
      </c>
      <c r="E53" s="165"/>
      <c r="F53" s="165"/>
      <c r="G53" s="165">
        <v>0</v>
      </c>
      <c r="H53" s="163" t="s">
        <v>395</v>
      </c>
    </row>
    <row r="54" spans="1:8">
      <c r="A54" s="160" t="s">
        <v>396</v>
      </c>
      <c r="B54" s="169">
        <v>542353.02</v>
      </c>
      <c r="C54" s="169">
        <v>-98357</v>
      </c>
      <c r="D54" s="165">
        <v>443996.02</v>
      </c>
      <c r="E54" s="169">
        <v>176832.71</v>
      </c>
      <c r="F54" s="169">
        <v>127121.49</v>
      </c>
      <c r="G54" s="165">
        <v>267163.31000000006</v>
      </c>
      <c r="H54" s="163" t="s">
        <v>397</v>
      </c>
    </row>
    <row r="55" spans="1:8">
      <c r="A55" s="160" t="s">
        <v>398</v>
      </c>
      <c r="B55" s="169">
        <v>12972.96</v>
      </c>
      <c r="C55" s="169">
        <v>0</v>
      </c>
      <c r="D55" s="165">
        <v>12972.96</v>
      </c>
      <c r="E55" s="169">
        <v>0</v>
      </c>
      <c r="F55" s="169">
        <v>0</v>
      </c>
      <c r="G55" s="165">
        <v>12972.96</v>
      </c>
      <c r="H55" s="163" t="s">
        <v>399</v>
      </c>
    </row>
    <row r="56" spans="1:8">
      <c r="A56" s="160" t="s">
        <v>400</v>
      </c>
      <c r="B56" s="165"/>
      <c r="C56" s="165"/>
      <c r="D56" s="165">
        <v>0</v>
      </c>
      <c r="E56" s="165"/>
      <c r="F56" s="165"/>
      <c r="G56" s="165">
        <v>0</v>
      </c>
      <c r="H56" s="163" t="s">
        <v>401</v>
      </c>
    </row>
    <row r="57" spans="1:8">
      <c r="A57" s="160" t="s">
        <v>402</v>
      </c>
      <c r="B57" s="169">
        <v>13929.3</v>
      </c>
      <c r="C57" s="169">
        <v>-1000</v>
      </c>
      <c r="D57" s="165">
        <v>12929.3</v>
      </c>
      <c r="E57" s="169">
        <v>0</v>
      </c>
      <c r="F57" s="169">
        <v>0</v>
      </c>
      <c r="G57" s="165">
        <v>12929.3</v>
      </c>
      <c r="H57" s="163" t="s">
        <v>403</v>
      </c>
    </row>
    <row r="58" spans="1:8">
      <c r="A58" s="159" t="s">
        <v>404</v>
      </c>
      <c r="B58" s="165">
        <v>5000000</v>
      </c>
      <c r="C58" s="165">
        <v>74791839.950000003</v>
      </c>
      <c r="D58" s="165">
        <v>79791839.950000003</v>
      </c>
      <c r="E58" s="165">
        <v>2232665.4500000002</v>
      </c>
      <c r="F58" s="165">
        <v>1866631.17</v>
      </c>
      <c r="G58" s="165">
        <v>77559174.5</v>
      </c>
      <c r="H58" s="151"/>
    </row>
    <row r="59" spans="1:8">
      <c r="A59" s="160" t="s">
        <v>405</v>
      </c>
      <c r="B59" s="169">
        <v>3837857</v>
      </c>
      <c r="C59" s="169">
        <v>75335198.950000003</v>
      </c>
      <c r="D59" s="165">
        <v>79173055.950000003</v>
      </c>
      <c r="E59" s="169">
        <v>2059361.45</v>
      </c>
      <c r="F59" s="169">
        <v>1742047.17</v>
      </c>
      <c r="G59" s="165">
        <v>77113694.5</v>
      </c>
      <c r="H59" s="163" t="s">
        <v>406</v>
      </c>
    </row>
    <row r="60" spans="1:8">
      <c r="A60" s="160" t="s">
        <v>407</v>
      </c>
      <c r="B60" s="165"/>
      <c r="C60" s="165"/>
      <c r="D60" s="165">
        <v>0</v>
      </c>
      <c r="E60" s="165"/>
      <c r="F60" s="165"/>
      <c r="G60" s="165">
        <v>0</v>
      </c>
      <c r="H60" s="163" t="s">
        <v>408</v>
      </c>
    </row>
    <row r="61" spans="1:8">
      <c r="A61" s="160" t="s">
        <v>409</v>
      </c>
      <c r="B61" s="169">
        <v>1162143</v>
      </c>
      <c r="C61" s="169">
        <v>-543359</v>
      </c>
      <c r="D61" s="165">
        <v>618784</v>
      </c>
      <c r="E61" s="169">
        <v>173304</v>
      </c>
      <c r="F61" s="169">
        <v>124584</v>
      </c>
      <c r="G61" s="165">
        <v>445480</v>
      </c>
      <c r="H61" s="163" t="s">
        <v>410</v>
      </c>
    </row>
    <row r="62" spans="1:8">
      <c r="A62" s="159" t="s">
        <v>411</v>
      </c>
      <c r="B62" s="165">
        <v>12536080.24</v>
      </c>
      <c r="C62" s="165">
        <v>8938310.3499999996</v>
      </c>
      <c r="D62" s="165">
        <v>21474390.59</v>
      </c>
      <c r="E62" s="165">
        <v>0</v>
      </c>
      <c r="F62" s="165">
        <v>0</v>
      </c>
      <c r="G62" s="165">
        <v>21474390.59</v>
      </c>
      <c r="H62" s="151"/>
    </row>
    <row r="63" spans="1:8">
      <c r="A63" s="160" t="s">
        <v>412</v>
      </c>
      <c r="B63" s="165"/>
      <c r="C63" s="165"/>
      <c r="D63" s="165">
        <v>0</v>
      </c>
      <c r="E63" s="165"/>
      <c r="F63" s="165"/>
      <c r="G63" s="165">
        <v>0</v>
      </c>
      <c r="H63" s="163" t="s">
        <v>413</v>
      </c>
    </row>
    <row r="64" spans="1:8">
      <c r="A64" s="160" t="s">
        <v>414</v>
      </c>
      <c r="B64" s="165"/>
      <c r="C64" s="165"/>
      <c r="D64" s="165">
        <v>0</v>
      </c>
      <c r="E64" s="165"/>
      <c r="F64" s="165"/>
      <c r="G64" s="165">
        <v>0</v>
      </c>
      <c r="H64" s="163" t="s">
        <v>415</v>
      </c>
    </row>
    <row r="65" spans="1:8">
      <c r="A65" s="160" t="s">
        <v>416</v>
      </c>
      <c r="B65" s="165"/>
      <c r="C65" s="165"/>
      <c r="D65" s="165">
        <v>0</v>
      </c>
      <c r="E65" s="165"/>
      <c r="F65" s="165"/>
      <c r="G65" s="165">
        <v>0</v>
      </c>
      <c r="H65" s="163" t="s">
        <v>417</v>
      </c>
    </row>
    <row r="66" spans="1:8">
      <c r="A66" s="160" t="s">
        <v>418</v>
      </c>
      <c r="B66" s="165"/>
      <c r="C66" s="165"/>
      <c r="D66" s="165">
        <v>0</v>
      </c>
      <c r="E66" s="165"/>
      <c r="F66" s="165"/>
      <c r="G66" s="165">
        <v>0</v>
      </c>
      <c r="H66" s="163" t="s">
        <v>419</v>
      </c>
    </row>
    <row r="67" spans="1:8">
      <c r="A67" s="160" t="s">
        <v>420</v>
      </c>
      <c r="B67" s="165"/>
      <c r="C67" s="165"/>
      <c r="D67" s="165">
        <v>0</v>
      </c>
      <c r="E67" s="165"/>
      <c r="F67" s="165"/>
      <c r="G67" s="165">
        <v>0</v>
      </c>
      <c r="H67" s="163" t="s">
        <v>421</v>
      </c>
    </row>
    <row r="68" spans="1:8">
      <c r="A68" s="160" t="s">
        <v>422</v>
      </c>
      <c r="B68" s="165"/>
      <c r="C68" s="165"/>
      <c r="D68" s="165">
        <v>0</v>
      </c>
      <c r="E68" s="165"/>
      <c r="F68" s="165"/>
      <c r="G68" s="165">
        <v>0</v>
      </c>
      <c r="H68" s="163"/>
    </row>
    <row r="69" spans="1:8">
      <c r="A69" s="160" t="s">
        <v>423</v>
      </c>
      <c r="B69" s="165"/>
      <c r="C69" s="165"/>
      <c r="D69" s="165">
        <v>0</v>
      </c>
      <c r="E69" s="165"/>
      <c r="F69" s="165"/>
      <c r="G69" s="165">
        <v>0</v>
      </c>
      <c r="H69" s="163" t="s">
        <v>424</v>
      </c>
    </row>
    <row r="70" spans="1:8">
      <c r="A70" s="160" t="s">
        <v>425</v>
      </c>
      <c r="B70" s="169">
        <v>12536080.24</v>
      </c>
      <c r="C70" s="169">
        <v>8938310.3499999996</v>
      </c>
      <c r="D70" s="165">
        <v>21474390.59</v>
      </c>
      <c r="E70" s="169">
        <v>0</v>
      </c>
      <c r="F70" s="169">
        <v>0</v>
      </c>
      <c r="G70" s="165">
        <v>21474390.59</v>
      </c>
      <c r="H70" s="163" t="s">
        <v>426</v>
      </c>
    </row>
    <row r="71" spans="1:8">
      <c r="A71" s="159" t="s">
        <v>427</v>
      </c>
      <c r="B71" s="165">
        <v>220790</v>
      </c>
      <c r="C71" s="165">
        <v>9890000</v>
      </c>
      <c r="D71" s="165">
        <v>10110790</v>
      </c>
      <c r="E71" s="165">
        <v>5184085.13</v>
      </c>
      <c r="F71" s="165">
        <v>5184085.13</v>
      </c>
      <c r="G71" s="165">
        <v>4926704.87</v>
      </c>
      <c r="H71" s="151"/>
    </row>
    <row r="72" spans="1:8">
      <c r="A72" s="160" t="s">
        <v>428</v>
      </c>
      <c r="B72" s="165"/>
      <c r="C72" s="165"/>
      <c r="D72" s="165">
        <v>0</v>
      </c>
      <c r="E72" s="165"/>
      <c r="F72" s="165"/>
      <c r="G72" s="165">
        <v>0</v>
      </c>
      <c r="H72" s="163" t="s">
        <v>429</v>
      </c>
    </row>
    <row r="73" spans="1:8">
      <c r="A73" s="160" t="s">
        <v>430</v>
      </c>
      <c r="B73" s="165"/>
      <c r="C73" s="165"/>
      <c r="D73" s="165">
        <v>0</v>
      </c>
      <c r="E73" s="165"/>
      <c r="F73" s="165"/>
      <c r="G73" s="165">
        <v>0</v>
      </c>
      <c r="H73" s="163" t="s">
        <v>431</v>
      </c>
    </row>
    <row r="74" spans="1:8">
      <c r="A74" s="160" t="s">
        <v>432</v>
      </c>
      <c r="B74" s="169">
        <v>220790</v>
      </c>
      <c r="C74" s="169">
        <v>9890000</v>
      </c>
      <c r="D74" s="165">
        <v>10110790</v>
      </c>
      <c r="E74" s="169">
        <v>5184085.13</v>
      </c>
      <c r="F74" s="169">
        <v>5184085.13</v>
      </c>
      <c r="G74" s="165">
        <v>4926704.87</v>
      </c>
      <c r="H74" s="163" t="s">
        <v>433</v>
      </c>
    </row>
    <row r="75" spans="1:8">
      <c r="A75" s="159" t="s">
        <v>434</v>
      </c>
      <c r="B75" s="165">
        <v>0</v>
      </c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51"/>
    </row>
    <row r="76" spans="1:8">
      <c r="A76" s="160" t="s">
        <v>435</v>
      </c>
      <c r="B76" s="165"/>
      <c r="C76" s="165"/>
      <c r="D76" s="165">
        <v>0</v>
      </c>
      <c r="E76" s="165"/>
      <c r="F76" s="165"/>
      <c r="G76" s="165">
        <v>0</v>
      </c>
      <c r="H76" s="163" t="s">
        <v>436</v>
      </c>
    </row>
    <row r="77" spans="1:8">
      <c r="A77" s="160" t="s">
        <v>437</v>
      </c>
      <c r="B77" s="165"/>
      <c r="C77" s="165"/>
      <c r="D77" s="165">
        <v>0</v>
      </c>
      <c r="E77" s="165"/>
      <c r="F77" s="165"/>
      <c r="G77" s="165">
        <v>0</v>
      </c>
      <c r="H77" s="163" t="s">
        <v>438</v>
      </c>
    </row>
    <row r="78" spans="1:8">
      <c r="A78" s="160" t="s">
        <v>439</v>
      </c>
      <c r="B78" s="165"/>
      <c r="C78" s="165"/>
      <c r="D78" s="165">
        <v>0</v>
      </c>
      <c r="E78" s="165"/>
      <c r="F78" s="165"/>
      <c r="G78" s="165">
        <v>0</v>
      </c>
      <c r="H78" s="163" t="s">
        <v>440</v>
      </c>
    </row>
    <row r="79" spans="1:8">
      <c r="A79" s="160" t="s">
        <v>441</v>
      </c>
      <c r="B79" s="165"/>
      <c r="C79" s="165"/>
      <c r="D79" s="165">
        <v>0</v>
      </c>
      <c r="E79" s="165"/>
      <c r="F79" s="165"/>
      <c r="G79" s="165">
        <v>0</v>
      </c>
      <c r="H79" s="163" t="s">
        <v>442</v>
      </c>
    </row>
    <row r="80" spans="1:8">
      <c r="A80" s="160" t="s">
        <v>443</v>
      </c>
      <c r="B80" s="165"/>
      <c r="C80" s="165"/>
      <c r="D80" s="165">
        <v>0</v>
      </c>
      <c r="E80" s="165"/>
      <c r="F80" s="165"/>
      <c r="G80" s="165">
        <v>0</v>
      </c>
      <c r="H80" s="163" t="s">
        <v>444</v>
      </c>
    </row>
    <row r="81" spans="1:8">
      <c r="A81" s="160" t="s">
        <v>445</v>
      </c>
      <c r="B81" s="165"/>
      <c r="C81" s="165"/>
      <c r="D81" s="165">
        <v>0</v>
      </c>
      <c r="E81" s="165"/>
      <c r="F81" s="165"/>
      <c r="G81" s="165">
        <v>0</v>
      </c>
      <c r="H81" s="163" t="s">
        <v>446</v>
      </c>
    </row>
    <row r="82" spans="1:8">
      <c r="A82" s="160" t="s">
        <v>447</v>
      </c>
      <c r="B82" s="165"/>
      <c r="C82" s="165"/>
      <c r="D82" s="165">
        <v>0</v>
      </c>
      <c r="E82" s="165"/>
      <c r="F82" s="165"/>
      <c r="G82" s="165">
        <v>0</v>
      </c>
      <c r="H82" s="163" t="s">
        <v>448</v>
      </c>
    </row>
    <row r="83" spans="1:8">
      <c r="A83" s="161"/>
      <c r="B83" s="166"/>
      <c r="C83" s="166"/>
      <c r="D83" s="166"/>
      <c r="E83" s="166"/>
      <c r="F83" s="166"/>
      <c r="G83" s="166"/>
      <c r="H83" s="151"/>
    </row>
    <row r="84" spans="1:8">
      <c r="A84" s="162" t="s">
        <v>449</v>
      </c>
      <c r="B84" s="164">
        <v>108828287.99999999</v>
      </c>
      <c r="C84" s="164">
        <v>21697679.270000003</v>
      </c>
      <c r="D84" s="164">
        <v>130525967.27000001</v>
      </c>
      <c r="E84" s="164">
        <v>45420365.299999997</v>
      </c>
      <c r="F84" s="164">
        <v>43677938.910000004</v>
      </c>
      <c r="G84" s="164">
        <v>85105601.969999984</v>
      </c>
      <c r="H84" s="151"/>
    </row>
    <row r="85" spans="1:8">
      <c r="A85" s="159" t="s">
        <v>313</v>
      </c>
      <c r="B85" s="165">
        <v>44087067.93</v>
      </c>
      <c r="C85" s="165">
        <v>201105.80000000005</v>
      </c>
      <c r="D85" s="165">
        <v>44288173.729999997</v>
      </c>
      <c r="E85" s="165">
        <v>23318048.710000001</v>
      </c>
      <c r="F85" s="165">
        <v>23201685.970000003</v>
      </c>
      <c r="G85" s="165">
        <v>20970125.019999996</v>
      </c>
      <c r="H85" s="151"/>
    </row>
    <row r="86" spans="1:8">
      <c r="A86" s="160" t="s">
        <v>314</v>
      </c>
      <c r="B86" s="169">
        <v>25177436.09</v>
      </c>
      <c r="C86" s="169">
        <v>-1598894.2</v>
      </c>
      <c r="D86" s="165">
        <v>23578541.890000001</v>
      </c>
      <c r="E86" s="169">
        <v>13695333.58</v>
      </c>
      <c r="F86" s="169">
        <v>13695333.58</v>
      </c>
      <c r="G86" s="165">
        <v>9883208.3100000005</v>
      </c>
      <c r="H86" s="163" t="s">
        <v>450</v>
      </c>
    </row>
    <row r="87" spans="1:8">
      <c r="A87" s="160" t="s">
        <v>316</v>
      </c>
      <c r="B87" s="169">
        <v>2000000</v>
      </c>
      <c r="C87" s="169">
        <v>0</v>
      </c>
      <c r="D87" s="165">
        <v>2000000</v>
      </c>
      <c r="E87" s="169">
        <v>1011468.76</v>
      </c>
      <c r="F87" s="169">
        <v>1011468.76</v>
      </c>
      <c r="G87" s="165">
        <v>988531.24</v>
      </c>
      <c r="H87" s="163" t="s">
        <v>451</v>
      </c>
    </row>
    <row r="88" spans="1:8">
      <c r="A88" s="160" t="s">
        <v>318</v>
      </c>
      <c r="B88" s="169">
        <v>4105814.57</v>
      </c>
      <c r="C88" s="169">
        <v>0</v>
      </c>
      <c r="D88" s="165">
        <v>4105814.57</v>
      </c>
      <c r="E88" s="169">
        <v>235999.29</v>
      </c>
      <c r="F88" s="169">
        <v>232595.3</v>
      </c>
      <c r="G88" s="165">
        <v>3869815.28</v>
      </c>
      <c r="H88" s="163" t="s">
        <v>452</v>
      </c>
    </row>
    <row r="89" spans="1:8">
      <c r="A89" s="160" t="s">
        <v>320</v>
      </c>
      <c r="B89" s="169">
        <v>5412132.6799999997</v>
      </c>
      <c r="C89" s="169">
        <v>1800000</v>
      </c>
      <c r="D89" s="165">
        <v>7212132.6799999997</v>
      </c>
      <c r="E89" s="169">
        <v>4686506.57</v>
      </c>
      <c r="F89" s="169">
        <v>4576011.78</v>
      </c>
      <c r="G89" s="165">
        <v>2525626.1099999994</v>
      </c>
      <c r="H89" s="163" t="s">
        <v>453</v>
      </c>
    </row>
    <row r="90" spans="1:8">
      <c r="A90" s="160" t="s">
        <v>322</v>
      </c>
      <c r="B90" s="169">
        <v>529834.68999999994</v>
      </c>
      <c r="C90" s="169">
        <v>0</v>
      </c>
      <c r="D90" s="165">
        <v>529834.68999999994</v>
      </c>
      <c r="E90" s="169">
        <v>339462.51</v>
      </c>
      <c r="F90" s="169">
        <v>336998.55</v>
      </c>
      <c r="G90" s="165">
        <v>190372.17999999993</v>
      </c>
      <c r="H90" s="163" t="s">
        <v>454</v>
      </c>
    </row>
    <row r="91" spans="1:8">
      <c r="A91" s="160" t="s">
        <v>324</v>
      </c>
      <c r="B91" s="165"/>
      <c r="C91" s="165"/>
      <c r="D91" s="165">
        <v>0</v>
      </c>
      <c r="E91" s="165"/>
      <c r="F91" s="165"/>
      <c r="G91" s="165">
        <v>0</v>
      </c>
      <c r="H91" s="163" t="s">
        <v>455</v>
      </c>
    </row>
    <row r="92" spans="1:8">
      <c r="A92" s="160" t="s">
        <v>326</v>
      </c>
      <c r="B92" s="169">
        <v>6861849.9000000004</v>
      </c>
      <c r="C92" s="169">
        <v>0</v>
      </c>
      <c r="D92" s="165">
        <v>6861849.9000000004</v>
      </c>
      <c r="E92" s="169">
        <v>3349278</v>
      </c>
      <c r="F92" s="169">
        <v>3349278</v>
      </c>
      <c r="G92" s="165">
        <v>3512571.9000000004</v>
      </c>
      <c r="H92" s="163" t="s">
        <v>456</v>
      </c>
    </row>
    <row r="93" spans="1:8">
      <c r="A93" s="159" t="s">
        <v>328</v>
      </c>
      <c r="B93" s="165">
        <v>12551930.119999999</v>
      </c>
      <c r="C93" s="165">
        <v>1979725.9</v>
      </c>
      <c r="D93" s="165">
        <v>14531656.02</v>
      </c>
      <c r="E93" s="165">
        <v>7415505.1299999999</v>
      </c>
      <c r="F93" s="165">
        <v>6127018.9199999999</v>
      </c>
      <c r="G93" s="165">
        <v>7116150.8899999997</v>
      </c>
      <c r="H93" s="151"/>
    </row>
    <row r="94" spans="1:8">
      <c r="A94" s="160" t="s">
        <v>329</v>
      </c>
      <c r="B94" s="169">
        <v>714911.82</v>
      </c>
      <c r="C94" s="169">
        <v>-23742</v>
      </c>
      <c r="D94" s="165">
        <v>691169.82</v>
      </c>
      <c r="E94" s="169">
        <v>164282.57999999999</v>
      </c>
      <c r="F94" s="169">
        <v>100257.51</v>
      </c>
      <c r="G94" s="165">
        <v>526887.24</v>
      </c>
      <c r="H94" s="163" t="s">
        <v>457</v>
      </c>
    </row>
    <row r="95" spans="1:8">
      <c r="A95" s="160" t="s">
        <v>331</v>
      </c>
      <c r="B95" s="169">
        <v>3846.15</v>
      </c>
      <c r="C95" s="169">
        <v>1427560.5</v>
      </c>
      <c r="D95" s="165">
        <v>1431406.65</v>
      </c>
      <c r="E95" s="169">
        <v>236676.71</v>
      </c>
      <c r="F95" s="169">
        <v>236676.71</v>
      </c>
      <c r="G95" s="165">
        <v>1194729.94</v>
      </c>
      <c r="H95" s="163" t="s">
        <v>458</v>
      </c>
    </row>
    <row r="96" spans="1:8">
      <c r="A96" s="160" t="s">
        <v>333</v>
      </c>
      <c r="B96" s="165"/>
      <c r="C96" s="165"/>
      <c r="D96" s="165">
        <v>0</v>
      </c>
      <c r="E96" s="165"/>
      <c r="F96" s="165"/>
      <c r="G96" s="165">
        <v>0</v>
      </c>
      <c r="H96" s="163" t="s">
        <v>459</v>
      </c>
    </row>
    <row r="97" spans="1:8">
      <c r="A97" s="160" t="s">
        <v>335</v>
      </c>
      <c r="B97" s="169">
        <v>964001.83</v>
      </c>
      <c r="C97" s="169">
        <v>89802.5</v>
      </c>
      <c r="D97" s="165">
        <v>1053804.33</v>
      </c>
      <c r="E97" s="169">
        <v>320325.58</v>
      </c>
      <c r="F97" s="169">
        <v>255042.54</v>
      </c>
      <c r="G97" s="165">
        <v>733478.75</v>
      </c>
      <c r="H97" s="163" t="s">
        <v>460</v>
      </c>
    </row>
    <row r="98" spans="1:8">
      <c r="A98" s="153" t="s">
        <v>337</v>
      </c>
      <c r="B98" s="169">
        <v>151643.57</v>
      </c>
      <c r="C98" s="169">
        <v>134708</v>
      </c>
      <c r="D98" s="165">
        <v>286351.57</v>
      </c>
      <c r="E98" s="169">
        <v>125561.63</v>
      </c>
      <c r="F98" s="169">
        <v>16390</v>
      </c>
      <c r="G98" s="165">
        <v>160789.94</v>
      </c>
      <c r="H98" s="163" t="s">
        <v>461</v>
      </c>
    </row>
    <row r="99" spans="1:8">
      <c r="A99" s="160" t="s">
        <v>339</v>
      </c>
      <c r="B99" s="169">
        <v>8566798.5</v>
      </c>
      <c r="C99" s="169">
        <v>-2100000</v>
      </c>
      <c r="D99" s="165">
        <v>6466798.5</v>
      </c>
      <c r="E99" s="169">
        <v>4774324.45</v>
      </c>
      <c r="F99" s="169">
        <v>3917593.71</v>
      </c>
      <c r="G99" s="165">
        <v>1692474.0499999998</v>
      </c>
      <c r="H99" s="163" t="s">
        <v>462</v>
      </c>
    </row>
    <row r="100" spans="1:8">
      <c r="A100" s="160" t="s">
        <v>341</v>
      </c>
      <c r="B100" s="169">
        <v>211538.25</v>
      </c>
      <c r="C100" s="169">
        <v>1661396.9</v>
      </c>
      <c r="D100" s="165">
        <v>1872935.15</v>
      </c>
      <c r="E100" s="169">
        <v>46558.26</v>
      </c>
      <c r="F100" s="169">
        <v>46558.26</v>
      </c>
      <c r="G100" s="165">
        <v>1826376.89</v>
      </c>
      <c r="H100" s="163" t="s">
        <v>463</v>
      </c>
    </row>
    <row r="101" spans="1:8">
      <c r="A101" s="160" t="s">
        <v>343</v>
      </c>
      <c r="B101" s="169">
        <v>2079</v>
      </c>
      <c r="C101" s="169">
        <v>10000</v>
      </c>
      <c r="D101" s="165">
        <v>12079</v>
      </c>
      <c r="E101" s="169">
        <v>0</v>
      </c>
      <c r="F101" s="169">
        <v>0</v>
      </c>
      <c r="G101" s="165">
        <v>12079</v>
      </c>
      <c r="H101" s="163" t="s">
        <v>464</v>
      </c>
    </row>
    <row r="102" spans="1:8">
      <c r="A102" s="160" t="s">
        <v>345</v>
      </c>
      <c r="B102" s="169">
        <v>1937111</v>
      </c>
      <c r="C102" s="169">
        <v>780000</v>
      </c>
      <c r="D102" s="165">
        <v>2717111</v>
      </c>
      <c r="E102" s="169">
        <v>1747775.92</v>
      </c>
      <c r="F102" s="169">
        <v>1554500.19</v>
      </c>
      <c r="G102" s="165">
        <v>969335.08000000007</v>
      </c>
      <c r="H102" s="163" t="s">
        <v>465</v>
      </c>
    </row>
    <row r="103" spans="1:8">
      <c r="A103" s="159" t="s">
        <v>347</v>
      </c>
      <c r="B103" s="165">
        <v>8210583.5199999996</v>
      </c>
      <c r="C103" s="165">
        <v>731223.41000000015</v>
      </c>
      <c r="D103" s="165">
        <v>8941806.9299999997</v>
      </c>
      <c r="E103" s="165">
        <v>3257475.57</v>
      </c>
      <c r="F103" s="165">
        <v>2928401.77</v>
      </c>
      <c r="G103" s="165">
        <v>5684331.3599999994</v>
      </c>
      <c r="H103" s="151"/>
    </row>
    <row r="104" spans="1:8">
      <c r="A104" s="160" t="s">
        <v>348</v>
      </c>
      <c r="B104" s="169">
        <v>393979.77</v>
      </c>
      <c r="C104" s="169">
        <v>185422.35</v>
      </c>
      <c r="D104" s="165">
        <v>579402.12</v>
      </c>
      <c r="E104" s="169">
        <v>143662.17000000001</v>
      </c>
      <c r="F104" s="169">
        <v>94516.17</v>
      </c>
      <c r="G104" s="165">
        <v>435739.94999999995</v>
      </c>
      <c r="H104" s="163" t="s">
        <v>466</v>
      </c>
    </row>
    <row r="105" spans="1:8">
      <c r="A105" s="160" t="s">
        <v>350</v>
      </c>
      <c r="B105" s="169">
        <v>1559.25</v>
      </c>
      <c r="C105" s="169">
        <v>1298441</v>
      </c>
      <c r="D105" s="165">
        <v>1300000.25</v>
      </c>
      <c r="E105" s="169">
        <v>593572</v>
      </c>
      <c r="F105" s="169">
        <v>593572</v>
      </c>
      <c r="G105" s="165">
        <v>706428.25</v>
      </c>
      <c r="H105" s="163" t="s">
        <v>467</v>
      </c>
    </row>
    <row r="106" spans="1:8">
      <c r="A106" s="160" t="s">
        <v>352</v>
      </c>
      <c r="B106" s="169">
        <v>129987.4</v>
      </c>
      <c r="C106" s="169">
        <v>2093330.6</v>
      </c>
      <c r="D106" s="165">
        <v>2223318</v>
      </c>
      <c r="E106" s="169">
        <v>355515.44</v>
      </c>
      <c r="F106" s="169">
        <v>355515.44</v>
      </c>
      <c r="G106" s="165">
        <v>1867802.56</v>
      </c>
      <c r="H106" s="163" t="s">
        <v>468</v>
      </c>
    </row>
    <row r="107" spans="1:8">
      <c r="A107" s="160" t="s">
        <v>354</v>
      </c>
      <c r="B107" s="169">
        <v>787073.33</v>
      </c>
      <c r="C107" s="169">
        <v>0</v>
      </c>
      <c r="D107" s="165">
        <v>787073.33</v>
      </c>
      <c r="E107" s="169">
        <v>103148.91</v>
      </c>
      <c r="F107" s="169">
        <v>103148.91</v>
      </c>
      <c r="G107" s="165">
        <v>683924.41999999993</v>
      </c>
      <c r="H107" s="163" t="s">
        <v>469</v>
      </c>
    </row>
    <row r="108" spans="1:8">
      <c r="A108" s="160" t="s">
        <v>356</v>
      </c>
      <c r="B108" s="169">
        <v>5012253.96</v>
      </c>
      <c r="C108" s="169">
        <v>-3239931.54</v>
      </c>
      <c r="D108" s="165">
        <v>1772322.42</v>
      </c>
      <c r="E108" s="169">
        <v>812750.07</v>
      </c>
      <c r="F108" s="169">
        <v>545045.27</v>
      </c>
      <c r="G108" s="165">
        <v>959572.35</v>
      </c>
      <c r="H108" s="163" t="s">
        <v>470</v>
      </c>
    </row>
    <row r="109" spans="1:8">
      <c r="A109" s="160" t="s">
        <v>358</v>
      </c>
      <c r="B109" s="169">
        <v>1679.83</v>
      </c>
      <c r="C109" s="169">
        <v>-1039</v>
      </c>
      <c r="D109" s="165">
        <v>640.82999999999993</v>
      </c>
      <c r="E109" s="169">
        <v>0</v>
      </c>
      <c r="F109" s="169">
        <v>0</v>
      </c>
      <c r="G109" s="165">
        <v>640.82999999999993</v>
      </c>
      <c r="H109" s="163" t="s">
        <v>471</v>
      </c>
    </row>
    <row r="110" spans="1:8">
      <c r="A110" s="160" t="s">
        <v>360</v>
      </c>
      <c r="B110" s="169">
        <v>53014.5</v>
      </c>
      <c r="C110" s="169">
        <v>0</v>
      </c>
      <c r="D110" s="165">
        <v>53014.5</v>
      </c>
      <c r="E110" s="169">
        <v>884</v>
      </c>
      <c r="F110" s="169">
        <v>384</v>
      </c>
      <c r="G110" s="165">
        <v>52130.5</v>
      </c>
      <c r="H110" s="163" t="s">
        <v>472</v>
      </c>
    </row>
    <row r="111" spans="1:8">
      <c r="A111" s="160" t="s">
        <v>362</v>
      </c>
      <c r="B111" s="169">
        <v>21883.35</v>
      </c>
      <c r="C111" s="169">
        <v>-10000</v>
      </c>
      <c r="D111" s="165">
        <v>11883.349999999999</v>
      </c>
      <c r="E111" s="169">
        <v>5764.6</v>
      </c>
      <c r="F111" s="169">
        <v>5764.6</v>
      </c>
      <c r="G111" s="165">
        <v>6118.7499999999982</v>
      </c>
      <c r="H111" s="163" t="s">
        <v>473</v>
      </c>
    </row>
    <row r="112" spans="1:8">
      <c r="A112" s="160" t="s">
        <v>364</v>
      </c>
      <c r="B112" s="169">
        <v>1809152.13</v>
      </c>
      <c r="C112" s="169">
        <v>405000</v>
      </c>
      <c r="D112" s="165">
        <v>2214152.13</v>
      </c>
      <c r="E112" s="169">
        <v>1242178.3799999999</v>
      </c>
      <c r="F112" s="169">
        <v>1230455.3799999999</v>
      </c>
      <c r="G112" s="165">
        <v>971973.75</v>
      </c>
      <c r="H112" s="163" t="s">
        <v>474</v>
      </c>
    </row>
    <row r="113" spans="1:8">
      <c r="A113" s="159" t="s">
        <v>366</v>
      </c>
      <c r="B113" s="165">
        <v>11031512.869999999</v>
      </c>
      <c r="C113" s="165">
        <v>5732504.6100000003</v>
      </c>
      <c r="D113" s="165">
        <v>16764017.48</v>
      </c>
      <c r="E113" s="165">
        <v>2077972.26</v>
      </c>
      <c r="F113" s="165">
        <v>2077972.26</v>
      </c>
      <c r="G113" s="165">
        <v>14686045.220000001</v>
      </c>
      <c r="H113" s="151"/>
    </row>
    <row r="114" spans="1:8">
      <c r="A114" s="160" t="s">
        <v>367</v>
      </c>
      <c r="B114" s="165"/>
      <c r="C114" s="165"/>
      <c r="D114" s="165">
        <v>0</v>
      </c>
      <c r="E114" s="165"/>
      <c r="F114" s="165"/>
      <c r="G114" s="165">
        <v>0</v>
      </c>
      <c r="H114" s="163" t="s">
        <v>475</v>
      </c>
    </row>
    <row r="115" spans="1:8">
      <c r="A115" s="160" t="s">
        <v>369</v>
      </c>
      <c r="B115" s="165"/>
      <c r="C115" s="165"/>
      <c r="D115" s="165">
        <v>0</v>
      </c>
      <c r="E115" s="165"/>
      <c r="F115" s="165"/>
      <c r="G115" s="165">
        <v>0</v>
      </c>
      <c r="H115" s="163" t="s">
        <v>476</v>
      </c>
    </row>
    <row r="116" spans="1:8">
      <c r="A116" s="160" t="s">
        <v>371</v>
      </c>
      <c r="B116" s="165"/>
      <c r="C116" s="165"/>
      <c r="D116" s="165">
        <v>0</v>
      </c>
      <c r="E116" s="165"/>
      <c r="F116" s="165"/>
      <c r="G116" s="165">
        <v>0</v>
      </c>
      <c r="H116" s="163" t="s">
        <v>477</v>
      </c>
    </row>
    <row r="117" spans="1:8">
      <c r="A117" s="160" t="s">
        <v>373</v>
      </c>
      <c r="B117" s="169">
        <v>11031512.869999999</v>
      </c>
      <c r="C117" s="169">
        <v>5732504.6100000003</v>
      </c>
      <c r="D117" s="165">
        <v>16764017.48</v>
      </c>
      <c r="E117" s="169">
        <v>2077972.26</v>
      </c>
      <c r="F117" s="169">
        <v>2077972.26</v>
      </c>
      <c r="G117" s="165">
        <v>14686045.220000001</v>
      </c>
      <c r="H117" s="163" t="s">
        <v>478</v>
      </c>
    </row>
    <row r="118" spans="1:8">
      <c r="A118" s="160" t="s">
        <v>375</v>
      </c>
      <c r="B118" s="165"/>
      <c r="C118" s="165"/>
      <c r="D118" s="165">
        <v>0</v>
      </c>
      <c r="E118" s="165"/>
      <c r="F118" s="165"/>
      <c r="G118" s="165">
        <v>0</v>
      </c>
      <c r="H118" s="163" t="s">
        <v>479</v>
      </c>
    </row>
    <row r="119" spans="1:8">
      <c r="A119" s="160" t="s">
        <v>377</v>
      </c>
      <c r="B119" s="165"/>
      <c r="C119" s="165"/>
      <c r="D119" s="165">
        <v>0</v>
      </c>
      <c r="E119" s="165"/>
      <c r="F119" s="165"/>
      <c r="G119" s="165">
        <v>0</v>
      </c>
      <c r="H119" s="163" t="s">
        <v>480</v>
      </c>
    </row>
    <row r="120" spans="1:8">
      <c r="A120" s="160" t="s">
        <v>379</v>
      </c>
      <c r="B120" s="165"/>
      <c r="C120" s="165"/>
      <c r="D120" s="165">
        <v>0</v>
      </c>
      <c r="E120" s="165"/>
      <c r="F120" s="165"/>
      <c r="G120" s="165">
        <v>0</v>
      </c>
      <c r="H120" s="168" t="s">
        <v>481</v>
      </c>
    </row>
    <row r="121" spans="1:8">
      <c r="A121" s="160" t="s">
        <v>381</v>
      </c>
      <c r="B121" s="165"/>
      <c r="C121" s="165"/>
      <c r="D121" s="165">
        <v>0</v>
      </c>
      <c r="E121" s="165"/>
      <c r="F121" s="165"/>
      <c r="G121" s="165">
        <v>0</v>
      </c>
      <c r="H121" s="168" t="s">
        <v>482</v>
      </c>
    </row>
    <row r="122" spans="1:8">
      <c r="A122" s="160" t="s">
        <v>383</v>
      </c>
      <c r="B122" s="165"/>
      <c r="C122" s="165"/>
      <c r="D122" s="165">
        <v>0</v>
      </c>
      <c r="E122" s="165"/>
      <c r="F122" s="165"/>
      <c r="G122" s="165">
        <v>0</v>
      </c>
      <c r="H122" s="163" t="s">
        <v>483</v>
      </c>
    </row>
    <row r="123" spans="1:8">
      <c r="A123" s="159" t="s">
        <v>385</v>
      </c>
      <c r="B123" s="165">
        <v>272591.5</v>
      </c>
      <c r="C123" s="165">
        <v>1105070</v>
      </c>
      <c r="D123" s="165">
        <v>1377661.5</v>
      </c>
      <c r="E123" s="165">
        <v>144335.54</v>
      </c>
      <c r="F123" s="165">
        <v>135831.9</v>
      </c>
      <c r="G123" s="165">
        <v>1233325.96</v>
      </c>
      <c r="H123" s="151"/>
    </row>
    <row r="124" spans="1:8">
      <c r="A124" s="160" t="s">
        <v>386</v>
      </c>
      <c r="B124" s="169">
        <v>128171.5</v>
      </c>
      <c r="C124" s="169">
        <v>174120</v>
      </c>
      <c r="D124" s="165">
        <v>302291.5</v>
      </c>
      <c r="E124" s="169">
        <v>89272.22</v>
      </c>
      <c r="F124" s="169">
        <v>80768.58</v>
      </c>
      <c r="G124" s="165">
        <v>213019.28</v>
      </c>
      <c r="H124" s="163" t="s">
        <v>484</v>
      </c>
    </row>
    <row r="125" spans="1:8">
      <c r="A125" s="160" t="s">
        <v>388</v>
      </c>
      <c r="B125" s="165"/>
      <c r="C125" s="165"/>
      <c r="D125" s="165">
        <v>0</v>
      </c>
      <c r="E125" s="165"/>
      <c r="F125" s="165"/>
      <c r="G125" s="165">
        <v>0</v>
      </c>
      <c r="H125" s="163" t="s">
        <v>485</v>
      </c>
    </row>
    <row r="126" spans="1:8">
      <c r="A126" s="160" t="s">
        <v>390</v>
      </c>
      <c r="B126" s="165"/>
      <c r="C126" s="165"/>
      <c r="D126" s="165">
        <v>0</v>
      </c>
      <c r="E126" s="165"/>
      <c r="F126" s="165"/>
      <c r="G126" s="165">
        <v>0</v>
      </c>
      <c r="H126" s="163" t="s">
        <v>486</v>
      </c>
    </row>
    <row r="127" spans="1:8">
      <c r="A127" s="160" t="s">
        <v>392</v>
      </c>
      <c r="B127" s="169">
        <v>0</v>
      </c>
      <c r="C127" s="169">
        <v>230000</v>
      </c>
      <c r="D127" s="165">
        <v>230000</v>
      </c>
      <c r="E127" s="169">
        <v>0</v>
      </c>
      <c r="F127" s="169">
        <v>0</v>
      </c>
      <c r="G127" s="165">
        <v>230000</v>
      </c>
      <c r="H127" s="163" t="s">
        <v>487</v>
      </c>
    </row>
    <row r="128" spans="1:8">
      <c r="A128" s="160" t="s">
        <v>394</v>
      </c>
      <c r="B128" s="165"/>
      <c r="C128" s="165"/>
      <c r="D128" s="165">
        <v>0</v>
      </c>
      <c r="E128" s="165"/>
      <c r="F128" s="165"/>
      <c r="G128" s="165">
        <v>0</v>
      </c>
      <c r="H128" s="163" t="s">
        <v>488</v>
      </c>
    </row>
    <row r="129" spans="1:8">
      <c r="A129" s="160" t="s">
        <v>396</v>
      </c>
      <c r="B129" s="169">
        <v>144420</v>
      </c>
      <c r="C129" s="169">
        <v>700950</v>
      </c>
      <c r="D129" s="165">
        <v>845370</v>
      </c>
      <c r="E129" s="169">
        <v>55063.32</v>
      </c>
      <c r="F129" s="169">
        <v>55063.32</v>
      </c>
      <c r="G129" s="165">
        <v>790306.68</v>
      </c>
      <c r="H129" s="163" t="s">
        <v>489</v>
      </c>
    </row>
    <row r="130" spans="1:8">
      <c r="A130" s="160" t="s">
        <v>398</v>
      </c>
      <c r="B130" s="165"/>
      <c r="C130" s="165"/>
      <c r="D130" s="165">
        <v>0</v>
      </c>
      <c r="E130" s="165"/>
      <c r="F130" s="165"/>
      <c r="G130" s="165">
        <v>0</v>
      </c>
      <c r="H130" s="163" t="s">
        <v>490</v>
      </c>
    </row>
    <row r="131" spans="1:8">
      <c r="A131" s="160" t="s">
        <v>400</v>
      </c>
      <c r="B131" s="165"/>
      <c r="C131" s="165"/>
      <c r="D131" s="165">
        <v>0</v>
      </c>
      <c r="E131" s="165"/>
      <c r="F131" s="165"/>
      <c r="G131" s="165">
        <v>0</v>
      </c>
      <c r="H131" s="163" t="s">
        <v>491</v>
      </c>
    </row>
    <row r="132" spans="1:8">
      <c r="A132" s="160" t="s">
        <v>402</v>
      </c>
      <c r="B132" s="165"/>
      <c r="C132" s="165"/>
      <c r="D132" s="165">
        <v>0</v>
      </c>
      <c r="E132" s="165"/>
      <c r="F132" s="165"/>
      <c r="G132" s="165">
        <v>0</v>
      </c>
      <c r="H132" s="163" t="s">
        <v>492</v>
      </c>
    </row>
    <row r="133" spans="1:8">
      <c r="A133" s="159" t="s">
        <v>404</v>
      </c>
      <c r="B133" s="165">
        <v>19445793.239999998</v>
      </c>
      <c r="C133" s="165">
        <v>11601014.52</v>
      </c>
      <c r="D133" s="165">
        <v>31046807.759999998</v>
      </c>
      <c r="E133" s="165">
        <v>3205827.35</v>
      </c>
      <c r="F133" s="165">
        <v>3205827.35</v>
      </c>
      <c r="G133" s="165">
        <v>27840980.409999996</v>
      </c>
      <c r="H133" s="151"/>
    </row>
    <row r="134" spans="1:8">
      <c r="A134" s="160" t="s">
        <v>405</v>
      </c>
      <c r="B134" s="169">
        <v>19445793.239999998</v>
      </c>
      <c r="C134" s="169">
        <v>11601014.52</v>
      </c>
      <c r="D134" s="165">
        <v>31046807.759999998</v>
      </c>
      <c r="E134" s="169">
        <v>3205827.35</v>
      </c>
      <c r="F134" s="169">
        <v>3205827.35</v>
      </c>
      <c r="G134" s="165">
        <v>27840980.409999996</v>
      </c>
      <c r="H134" s="163" t="s">
        <v>493</v>
      </c>
    </row>
    <row r="135" spans="1:8">
      <c r="A135" s="160" t="s">
        <v>407</v>
      </c>
      <c r="B135" s="165"/>
      <c r="C135" s="165"/>
      <c r="D135" s="165">
        <v>0</v>
      </c>
      <c r="E135" s="165"/>
      <c r="F135" s="165"/>
      <c r="G135" s="165">
        <v>0</v>
      </c>
      <c r="H135" s="163" t="s">
        <v>494</v>
      </c>
    </row>
    <row r="136" spans="1:8">
      <c r="A136" s="160" t="s">
        <v>409</v>
      </c>
      <c r="B136" s="165"/>
      <c r="C136" s="165"/>
      <c r="D136" s="165">
        <v>0</v>
      </c>
      <c r="E136" s="165"/>
      <c r="F136" s="165"/>
      <c r="G136" s="165">
        <v>0</v>
      </c>
      <c r="H136" s="163" t="s">
        <v>495</v>
      </c>
    </row>
    <row r="137" spans="1:8">
      <c r="A137" s="159" t="s">
        <v>411</v>
      </c>
      <c r="B137" s="165">
        <v>1228808.82</v>
      </c>
      <c r="C137" s="165">
        <v>16035.03</v>
      </c>
      <c r="D137" s="165">
        <v>1244843.8500000001</v>
      </c>
      <c r="E137" s="165">
        <v>0</v>
      </c>
      <c r="F137" s="165">
        <v>0</v>
      </c>
      <c r="G137" s="165">
        <v>1244843.8500000001</v>
      </c>
      <c r="H137" s="151"/>
    </row>
    <row r="138" spans="1:8">
      <c r="A138" s="160" t="s">
        <v>412</v>
      </c>
      <c r="B138" s="165"/>
      <c r="C138" s="165"/>
      <c r="D138" s="165">
        <v>0</v>
      </c>
      <c r="E138" s="165"/>
      <c r="F138" s="165"/>
      <c r="G138" s="165">
        <v>0</v>
      </c>
      <c r="H138" s="163" t="s">
        <v>496</v>
      </c>
    </row>
    <row r="139" spans="1:8">
      <c r="A139" s="160" t="s">
        <v>414</v>
      </c>
      <c r="B139" s="165"/>
      <c r="C139" s="165"/>
      <c r="D139" s="165">
        <v>0</v>
      </c>
      <c r="E139" s="165"/>
      <c r="F139" s="165"/>
      <c r="G139" s="165">
        <v>0</v>
      </c>
      <c r="H139" s="163" t="s">
        <v>497</v>
      </c>
    </row>
    <row r="140" spans="1:8">
      <c r="A140" s="160" t="s">
        <v>416</v>
      </c>
      <c r="B140" s="165"/>
      <c r="C140" s="165"/>
      <c r="D140" s="165">
        <v>0</v>
      </c>
      <c r="E140" s="165"/>
      <c r="F140" s="165"/>
      <c r="G140" s="165">
        <v>0</v>
      </c>
      <c r="H140" s="163" t="s">
        <v>498</v>
      </c>
    </row>
    <row r="141" spans="1:8">
      <c r="A141" s="160" t="s">
        <v>418</v>
      </c>
      <c r="B141" s="165"/>
      <c r="C141" s="165"/>
      <c r="D141" s="165">
        <v>0</v>
      </c>
      <c r="E141" s="165"/>
      <c r="F141" s="165"/>
      <c r="G141" s="165">
        <v>0</v>
      </c>
      <c r="H141" s="163" t="s">
        <v>499</v>
      </c>
    </row>
    <row r="142" spans="1:8">
      <c r="A142" s="160" t="s">
        <v>420</v>
      </c>
      <c r="B142" s="165"/>
      <c r="C142" s="165"/>
      <c r="D142" s="165">
        <v>0</v>
      </c>
      <c r="E142" s="165"/>
      <c r="F142" s="165"/>
      <c r="G142" s="165">
        <v>0</v>
      </c>
      <c r="H142" s="163" t="s">
        <v>500</v>
      </c>
    </row>
    <row r="143" spans="1:8">
      <c r="A143" s="160" t="s">
        <v>422</v>
      </c>
      <c r="B143" s="165"/>
      <c r="C143" s="165"/>
      <c r="D143" s="165">
        <v>0</v>
      </c>
      <c r="E143" s="165"/>
      <c r="F143" s="165"/>
      <c r="G143" s="165">
        <v>0</v>
      </c>
      <c r="H143" s="163"/>
    </row>
    <row r="144" spans="1:8">
      <c r="A144" s="160" t="s">
        <v>423</v>
      </c>
      <c r="B144" s="165"/>
      <c r="C144" s="165"/>
      <c r="D144" s="165">
        <v>0</v>
      </c>
      <c r="E144" s="165"/>
      <c r="F144" s="165"/>
      <c r="G144" s="165">
        <v>0</v>
      </c>
      <c r="H144" s="163" t="s">
        <v>501</v>
      </c>
    </row>
    <row r="145" spans="1:8">
      <c r="A145" s="160" t="s">
        <v>425</v>
      </c>
      <c r="B145" s="169">
        <v>1228808.82</v>
      </c>
      <c r="C145" s="169">
        <v>16035.03</v>
      </c>
      <c r="D145" s="165">
        <v>1244843.8500000001</v>
      </c>
      <c r="E145" s="169">
        <v>0</v>
      </c>
      <c r="F145" s="169">
        <v>0</v>
      </c>
      <c r="G145" s="165">
        <v>1244843.8500000001</v>
      </c>
      <c r="H145" s="163" t="s">
        <v>502</v>
      </c>
    </row>
    <row r="146" spans="1:8">
      <c r="A146" s="159" t="s">
        <v>427</v>
      </c>
      <c r="B146" s="165">
        <v>12000000</v>
      </c>
      <c r="C146" s="165">
        <v>331000</v>
      </c>
      <c r="D146" s="165">
        <v>12331000</v>
      </c>
      <c r="E146" s="165">
        <v>6001200.7400000002</v>
      </c>
      <c r="F146" s="165">
        <v>6001200.7400000002</v>
      </c>
      <c r="G146" s="165">
        <v>6329799.2599999998</v>
      </c>
      <c r="H146" s="151"/>
    </row>
    <row r="147" spans="1:8">
      <c r="A147" s="160" t="s">
        <v>428</v>
      </c>
      <c r="B147" s="165"/>
      <c r="C147" s="165"/>
      <c r="D147" s="165">
        <v>0</v>
      </c>
      <c r="E147" s="165"/>
      <c r="F147" s="165"/>
      <c r="G147" s="165">
        <v>0</v>
      </c>
      <c r="H147" s="163" t="s">
        <v>503</v>
      </c>
    </row>
    <row r="148" spans="1:8">
      <c r="A148" s="160" t="s">
        <v>430</v>
      </c>
      <c r="B148" s="165"/>
      <c r="C148" s="165"/>
      <c r="D148" s="165">
        <v>0</v>
      </c>
      <c r="E148" s="165"/>
      <c r="F148" s="165"/>
      <c r="G148" s="165">
        <v>0</v>
      </c>
      <c r="H148" s="163" t="s">
        <v>504</v>
      </c>
    </row>
    <row r="149" spans="1:8">
      <c r="A149" s="160" t="s">
        <v>432</v>
      </c>
      <c r="B149" s="169">
        <v>12000000</v>
      </c>
      <c r="C149" s="169">
        <v>331000</v>
      </c>
      <c r="D149" s="165">
        <v>12331000</v>
      </c>
      <c r="E149" s="169">
        <v>6001200.7400000002</v>
      </c>
      <c r="F149" s="169">
        <v>6001200.7400000002</v>
      </c>
      <c r="G149" s="165">
        <v>6329799.2599999998</v>
      </c>
      <c r="H149" s="163" t="s">
        <v>505</v>
      </c>
    </row>
    <row r="150" spans="1:8">
      <c r="A150" s="159" t="s">
        <v>434</v>
      </c>
      <c r="B150" s="165">
        <v>0</v>
      </c>
      <c r="C150" s="165">
        <v>0</v>
      </c>
      <c r="D150" s="165">
        <v>0</v>
      </c>
      <c r="E150" s="165">
        <v>0</v>
      </c>
      <c r="F150" s="165">
        <v>0</v>
      </c>
      <c r="G150" s="165">
        <v>0</v>
      </c>
      <c r="H150" s="151"/>
    </row>
    <row r="151" spans="1:8">
      <c r="A151" s="160" t="s">
        <v>435</v>
      </c>
      <c r="B151" s="165"/>
      <c r="C151" s="165"/>
      <c r="D151" s="165">
        <v>0</v>
      </c>
      <c r="E151" s="165"/>
      <c r="F151" s="165"/>
      <c r="G151" s="165">
        <v>0</v>
      </c>
      <c r="H151" s="163" t="s">
        <v>506</v>
      </c>
    </row>
    <row r="152" spans="1:8">
      <c r="A152" s="160" t="s">
        <v>437</v>
      </c>
      <c r="B152" s="165"/>
      <c r="C152" s="165"/>
      <c r="D152" s="165">
        <v>0</v>
      </c>
      <c r="E152" s="165"/>
      <c r="F152" s="165"/>
      <c r="G152" s="165">
        <v>0</v>
      </c>
      <c r="H152" s="163" t="s">
        <v>507</v>
      </c>
    </row>
    <row r="153" spans="1:8">
      <c r="A153" s="160" t="s">
        <v>439</v>
      </c>
      <c r="B153" s="165"/>
      <c r="C153" s="165"/>
      <c r="D153" s="165">
        <v>0</v>
      </c>
      <c r="E153" s="165"/>
      <c r="F153" s="165"/>
      <c r="G153" s="165">
        <v>0</v>
      </c>
      <c r="H153" s="163" t="s">
        <v>508</v>
      </c>
    </row>
    <row r="154" spans="1:8">
      <c r="A154" s="153" t="s">
        <v>441</v>
      </c>
      <c r="B154" s="165"/>
      <c r="C154" s="165"/>
      <c r="D154" s="165">
        <v>0</v>
      </c>
      <c r="E154" s="165"/>
      <c r="F154" s="165"/>
      <c r="G154" s="165">
        <v>0</v>
      </c>
      <c r="H154" s="163" t="s">
        <v>509</v>
      </c>
    </row>
    <row r="155" spans="1:8">
      <c r="A155" s="160" t="s">
        <v>443</v>
      </c>
      <c r="B155" s="165"/>
      <c r="C155" s="165"/>
      <c r="D155" s="165">
        <v>0</v>
      </c>
      <c r="E155" s="165"/>
      <c r="F155" s="165"/>
      <c r="G155" s="165">
        <v>0</v>
      </c>
      <c r="H155" s="163" t="s">
        <v>510</v>
      </c>
    </row>
    <row r="156" spans="1:8">
      <c r="A156" s="160" t="s">
        <v>445</v>
      </c>
      <c r="B156" s="165"/>
      <c r="C156" s="165"/>
      <c r="D156" s="165">
        <v>0</v>
      </c>
      <c r="E156" s="165"/>
      <c r="F156" s="165"/>
      <c r="G156" s="165">
        <v>0</v>
      </c>
      <c r="H156" s="163" t="s">
        <v>511</v>
      </c>
    </row>
    <row r="157" spans="1:8">
      <c r="A157" s="160" t="s">
        <v>447</v>
      </c>
      <c r="B157" s="165"/>
      <c r="C157" s="165"/>
      <c r="D157" s="165">
        <v>0</v>
      </c>
      <c r="E157" s="165"/>
      <c r="F157" s="165"/>
      <c r="G157" s="165">
        <v>0</v>
      </c>
      <c r="H157" s="163" t="s">
        <v>512</v>
      </c>
    </row>
    <row r="158" spans="1:8">
      <c r="A158" s="154"/>
      <c r="B158" s="166"/>
      <c r="C158" s="166"/>
      <c r="D158" s="166"/>
      <c r="E158" s="166"/>
      <c r="F158" s="166"/>
      <c r="G158" s="166"/>
      <c r="H158" s="151"/>
    </row>
    <row r="159" spans="1:8">
      <c r="A159" s="155" t="s">
        <v>513</v>
      </c>
      <c r="B159" s="164">
        <v>305727446.72999996</v>
      </c>
      <c r="C159" s="164">
        <v>127893045.22999999</v>
      </c>
      <c r="D159" s="164">
        <v>433620491.96000004</v>
      </c>
      <c r="E159" s="164">
        <v>125567078.42</v>
      </c>
      <c r="F159" s="164">
        <v>119855285.44</v>
      </c>
      <c r="G159" s="164">
        <v>308053413.54000002</v>
      </c>
      <c r="H159" s="151"/>
    </row>
    <row r="160" spans="1:8">
      <c r="A160" s="157"/>
      <c r="B160" s="167"/>
      <c r="C160" s="167"/>
      <c r="D160" s="167"/>
      <c r="E160" s="167"/>
      <c r="F160" s="167"/>
      <c r="G160" s="167"/>
      <c r="H160" s="151"/>
    </row>
    <row r="161" spans="1:1">
      <c r="A161" s="15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:G3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>
      <c r="A1" s="242" t="s">
        <v>514</v>
      </c>
      <c r="B1" s="242"/>
      <c r="C1" s="242"/>
      <c r="D1" s="242"/>
      <c r="E1" s="242"/>
      <c r="F1" s="242"/>
      <c r="G1" s="242"/>
    </row>
    <row r="2" spans="1:7">
      <c r="A2" s="224" t="s">
        <v>122</v>
      </c>
      <c r="B2" s="225"/>
      <c r="C2" s="225"/>
      <c r="D2" s="225"/>
      <c r="E2" s="225"/>
      <c r="F2" s="225"/>
      <c r="G2" s="226"/>
    </row>
    <row r="3" spans="1:7">
      <c r="A3" s="227" t="s">
        <v>304</v>
      </c>
      <c r="B3" s="228"/>
      <c r="C3" s="228"/>
      <c r="D3" s="228"/>
      <c r="E3" s="228"/>
      <c r="F3" s="228"/>
      <c r="G3" s="229"/>
    </row>
    <row r="4" spans="1:7">
      <c r="A4" s="227" t="s">
        <v>515</v>
      </c>
      <c r="B4" s="228"/>
      <c r="C4" s="228"/>
      <c r="D4" s="228"/>
      <c r="E4" s="228"/>
      <c r="F4" s="228"/>
      <c r="G4" s="229"/>
    </row>
    <row r="5" spans="1:7">
      <c r="A5" s="230" t="s">
        <v>168</v>
      </c>
      <c r="B5" s="231"/>
      <c r="C5" s="231"/>
      <c r="D5" s="231"/>
      <c r="E5" s="231"/>
      <c r="F5" s="231"/>
      <c r="G5" s="232"/>
    </row>
    <row r="6" spans="1:7">
      <c r="A6" s="233" t="s">
        <v>2</v>
      </c>
      <c r="B6" s="234"/>
      <c r="C6" s="234"/>
      <c r="D6" s="234"/>
      <c r="E6" s="234"/>
      <c r="F6" s="234"/>
      <c r="G6" s="235"/>
    </row>
    <row r="7" spans="1:7">
      <c r="A7" s="238" t="s">
        <v>4</v>
      </c>
      <c r="B7" s="248" t="s">
        <v>306</v>
      </c>
      <c r="C7" s="248"/>
      <c r="D7" s="248"/>
      <c r="E7" s="248"/>
      <c r="F7" s="248"/>
      <c r="G7" s="249" t="s">
        <v>307</v>
      </c>
    </row>
    <row r="8" spans="1:7" ht="30">
      <c r="A8" s="239"/>
      <c r="B8" s="177" t="s">
        <v>308</v>
      </c>
      <c r="C8" s="178" t="s">
        <v>238</v>
      </c>
      <c r="D8" s="177" t="s">
        <v>239</v>
      </c>
      <c r="E8" s="177" t="s">
        <v>194</v>
      </c>
      <c r="F8" s="177" t="s">
        <v>211</v>
      </c>
      <c r="G8" s="250"/>
    </row>
    <row r="9" spans="1:7">
      <c r="A9" s="172" t="s">
        <v>516</v>
      </c>
      <c r="B9" s="179">
        <v>196899158.72999999</v>
      </c>
      <c r="C9" s="179">
        <v>106195365.95999999</v>
      </c>
      <c r="D9" s="179">
        <v>303094524.69</v>
      </c>
      <c r="E9" s="179">
        <v>80146713.120000005</v>
      </c>
      <c r="F9" s="179">
        <v>76177346.530000001</v>
      </c>
      <c r="G9" s="179">
        <v>222947811.56999999</v>
      </c>
    </row>
    <row r="10" spans="1:7">
      <c r="A10" s="184">
        <v>3111</v>
      </c>
      <c r="B10" s="185">
        <v>196899158.72999999</v>
      </c>
      <c r="C10" s="185">
        <v>0</v>
      </c>
      <c r="D10" s="180">
        <v>196899158.72999999</v>
      </c>
      <c r="E10" s="185">
        <v>80146713.120000005</v>
      </c>
      <c r="F10" s="185">
        <v>76177346.530000001</v>
      </c>
      <c r="G10" s="180">
        <v>116752445.60999998</v>
      </c>
    </row>
    <row r="11" spans="1:7">
      <c r="A11" s="184">
        <v>3111</v>
      </c>
      <c r="B11" s="185">
        <v>0</v>
      </c>
      <c r="C11" s="185">
        <v>106195365.95999999</v>
      </c>
      <c r="D11" s="180">
        <v>106195365.95999999</v>
      </c>
      <c r="E11" s="185">
        <v>0</v>
      </c>
      <c r="F11" s="185">
        <v>0</v>
      </c>
      <c r="G11" s="180">
        <v>106195365.95999999</v>
      </c>
    </row>
    <row r="12" spans="1:7">
      <c r="A12" s="176" t="s">
        <v>517</v>
      </c>
      <c r="B12" s="180"/>
      <c r="C12" s="180"/>
      <c r="D12" s="180">
        <v>0</v>
      </c>
      <c r="E12" s="180"/>
      <c r="F12" s="180"/>
      <c r="G12" s="180">
        <v>0</v>
      </c>
    </row>
    <row r="13" spans="1:7">
      <c r="A13" s="176" t="s">
        <v>518</v>
      </c>
      <c r="B13" s="180"/>
      <c r="C13" s="180"/>
      <c r="D13" s="180">
        <v>0</v>
      </c>
      <c r="E13" s="180"/>
      <c r="F13" s="180"/>
      <c r="G13" s="180">
        <v>0</v>
      </c>
    </row>
    <row r="14" spans="1:7">
      <c r="A14" s="176" t="s">
        <v>519</v>
      </c>
      <c r="B14" s="180"/>
      <c r="C14" s="180"/>
      <c r="D14" s="180">
        <v>0</v>
      </c>
      <c r="E14" s="180"/>
      <c r="F14" s="180"/>
      <c r="G14" s="180">
        <v>0</v>
      </c>
    </row>
    <row r="15" spans="1:7">
      <c r="A15" s="176" t="s">
        <v>520</v>
      </c>
      <c r="B15" s="180"/>
      <c r="C15" s="180"/>
      <c r="D15" s="180">
        <v>0</v>
      </c>
      <c r="E15" s="180"/>
      <c r="F15" s="180"/>
      <c r="G15" s="180">
        <v>0</v>
      </c>
    </row>
    <row r="16" spans="1:7">
      <c r="A16" s="176" t="s">
        <v>521</v>
      </c>
      <c r="B16" s="180"/>
      <c r="C16" s="180"/>
      <c r="D16" s="180">
        <v>0</v>
      </c>
      <c r="E16" s="180"/>
      <c r="F16" s="180"/>
      <c r="G16" s="180">
        <v>0</v>
      </c>
    </row>
    <row r="17" spans="1:7">
      <c r="A17" s="176" t="s">
        <v>522</v>
      </c>
      <c r="B17" s="180"/>
      <c r="C17" s="180"/>
      <c r="D17" s="180">
        <v>0</v>
      </c>
      <c r="E17" s="180"/>
      <c r="F17" s="180"/>
      <c r="G17" s="180">
        <v>0</v>
      </c>
    </row>
    <row r="18" spans="1:7">
      <c r="A18" s="175" t="s">
        <v>150</v>
      </c>
      <c r="B18" s="181"/>
      <c r="C18" s="181"/>
      <c r="D18" s="181"/>
      <c r="E18" s="181"/>
      <c r="F18" s="181"/>
      <c r="G18" s="181"/>
    </row>
    <row r="19" spans="1:7">
      <c r="A19" s="173" t="s">
        <v>523</v>
      </c>
      <c r="B19" s="182">
        <v>108828288</v>
      </c>
      <c r="C19" s="182">
        <v>21697679.27</v>
      </c>
      <c r="D19" s="182">
        <v>130525967.27</v>
      </c>
      <c r="E19" s="182">
        <v>45420365.299999997</v>
      </c>
      <c r="F19" s="182">
        <v>43677938.909999996</v>
      </c>
      <c r="G19" s="182">
        <v>85105601.969999999</v>
      </c>
    </row>
    <row r="20" spans="1:7">
      <c r="A20" s="184">
        <v>3111</v>
      </c>
      <c r="B20" s="185">
        <v>108828288</v>
      </c>
      <c r="C20" s="185">
        <v>21697679.27</v>
      </c>
      <c r="D20" s="180">
        <v>130525967.27</v>
      </c>
      <c r="E20" s="185">
        <v>45420365.299999997</v>
      </c>
      <c r="F20" s="185">
        <v>43677938.909999996</v>
      </c>
      <c r="G20" s="180">
        <v>85105601.969999999</v>
      </c>
    </row>
    <row r="21" spans="1:7">
      <c r="A21" s="176" t="s">
        <v>524</v>
      </c>
      <c r="B21" s="180"/>
      <c r="C21" s="180"/>
      <c r="D21" s="180">
        <v>0</v>
      </c>
      <c r="E21" s="180"/>
      <c r="F21" s="180"/>
      <c r="G21" s="180">
        <v>0</v>
      </c>
    </row>
    <row r="22" spans="1:7">
      <c r="A22" s="176" t="s">
        <v>517</v>
      </c>
      <c r="B22" s="180"/>
      <c r="C22" s="180"/>
      <c r="D22" s="180">
        <v>0</v>
      </c>
      <c r="E22" s="180"/>
      <c r="F22" s="180"/>
      <c r="G22" s="180">
        <v>0</v>
      </c>
    </row>
    <row r="23" spans="1:7">
      <c r="A23" s="176" t="s">
        <v>518</v>
      </c>
      <c r="B23" s="180"/>
      <c r="C23" s="180"/>
      <c r="D23" s="180">
        <v>0</v>
      </c>
      <c r="E23" s="180"/>
      <c r="F23" s="180"/>
      <c r="G23" s="180">
        <v>0</v>
      </c>
    </row>
    <row r="24" spans="1:7">
      <c r="A24" s="176" t="s">
        <v>519</v>
      </c>
      <c r="B24" s="180"/>
      <c r="C24" s="180"/>
      <c r="D24" s="180">
        <v>0</v>
      </c>
      <c r="E24" s="180"/>
      <c r="F24" s="180"/>
      <c r="G24" s="180">
        <v>0</v>
      </c>
    </row>
    <row r="25" spans="1:7">
      <c r="A25" s="176" t="s">
        <v>520</v>
      </c>
      <c r="B25" s="180"/>
      <c r="C25" s="180"/>
      <c r="D25" s="180">
        <v>0</v>
      </c>
      <c r="E25" s="180"/>
      <c r="F25" s="180"/>
      <c r="G25" s="180">
        <v>0</v>
      </c>
    </row>
    <row r="26" spans="1:7">
      <c r="A26" s="176" t="s">
        <v>521</v>
      </c>
      <c r="B26" s="180"/>
      <c r="C26" s="180"/>
      <c r="D26" s="180">
        <v>0</v>
      </c>
      <c r="E26" s="180"/>
      <c r="F26" s="180"/>
      <c r="G26" s="180">
        <v>0</v>
      </c>
    </row>
    <row r="27" spans="1:7">
      <c r="A27" s="176" t="s">
        <v>522</v>
      </c>
      <c r="B27" s="180"/>
      <c r="C27" s="180"/>
      <c r="D27" s="180">
        <v>0</v>
      </c>
      <c r="E27" s="180"/>
      <c r="F27" s="180"/>
      <c r="G27" s="180">
        <v>0</v>
      </c>
    </row>
    <row r="28" spans="1:7">
      <c r="A28" s="175" t="s">
        <v>150</v>
      </c>
      <c r="B28" s="181"/>
      <c r="C28" s="181"/>
      <c r="D28" s="180">
        <v>0</v>
      </c>
      <c r="E28" s="180"/>
      <c r="F28" s="180"/>
      <c r="G28" s="180">
        <v>0</v>
      </c>
    </row>
    <row r="29" spans="1:7">
      <c r="A29" s="173" t="s">
        <v>513</v>
      </c>
      <c r="B29" s="182">
        <v>305727446.73000002</v>
      </c>
      <c r="C29" s="182">
        <v>127893045.22999999</v>
      </c>
      <c r="D29" s="182">
        <v>433620491.96000004</v>
      </c>
      <c r="E29" s="182">
        <v>125567078.42</v>
      </c>
      <c r="F29" s="182">
        <v>119855285.44</v>
      </c>
      <c r="G29" s="182">
        <v>308053413.54000002</v>
      </c>
    </row>
    <row r="30" spans="1:7">
      <c r="A30" s="174"/>
      <c r="B30" s="183"/>
      <c r="C30" s="183"/>
      <c r="D30" s="183"/>
      <c r="E30" s="183"/>
      <c r="F30" s="183"/>
      <c r="G30" s="183"/>
    </row>
    <row r="31" spans="1:7">
      <c r="A31" s="171"/>
      <c r="B31" s="170"/>
      <c r="C31" s="170"/>
      <c r="D31" s="170"/>
      <c r="E31" s="170"/>
      <c r="F31" s="170"/>
      <c r="G31" s="170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76" workbookViewId="0">
      <selection activeCell="A4" sqref="A4:G4"/>
    </sheetView>
  </sheetViews>
  <sheetFormatPr baseColWidth="10" defaultRowHeight="15"/>
  <cols>
    <col min="1" max="1" width="63.7109375" bestFit="1" customWidth="1"/>
    <col min="2" max="6" width="15.140625" bestFit="1" customWidth="1"/>
    <col min="7" max="7" width="15.28515625" bestFit="1" customWidth="1"/>
    <col min="8" max="8" width="7" bestFit="1" customWidth="1"/>
  </cols>
  <sheetData>
    <row r="1" spans="1:8" ht="21">
      <c r="A1" s="256" t="s">
        <v>525</v>
      </c>
      <c r="B1" s="257"/>
      <c r="C1" s="257"/>
      <c r="D1" s="257"/>
      <c r="E1" s="257"/>
      <c r="F1" s="257"/>
      <c r="G1" s="258"/>
      <c r="H1" s="186"/>
    </row>
    <row r="2" spans="1:8">
      <c r="A2" s="224" t="s">
        <v>122</v>
      </c>
      <c r="B2" s="225"/>
      <c r="C2" s="225"/>
      <c r="D2" s="225"/>
      <c r="E2" s="225"/>
      <c r="F2" s="225"/>
      <c r="G2" s="226"/>
      <c r="H2" s="186"/>
    </row>
    <row r="3" spans="1:8">
      <c r="A3" s="227" t="s">
        <v>526</v>
      </c>
      <c r="B3" s="228"/>
      <c r="C3" s="228"/>
      <c r="D3" s="228"/>
      <c r="E3" s="228"/>
      <c r="F3" s="228"/>
      <c r="G3" s="229"/>
      <c r="H3" s="186"/>
    </row>
    <row r="4" spans="1:8">
      <c r="A4" s="227" t="s">
        <v>527</v>
      </c>
      <c r="B4" s="228"/>
      <c r="C4" s="228"/>
      <c r="D4" s="228"/>
      <c r="E4" s="228"/>
      <c r="F4" s="228"/>
      <c r="G4" s="229"/>
      <c r="H4" s="186"/>
    </row>
    <row r="5" spans="1:8">
      <c r="A5" s="230" t="s">
        <v>168</v>
      </c>
      <c r="B5" s="231"/>
      <c r="C5" s="231"/>
      <c r="D5" s="231"/>
      <c r="E5" s="231"/>
      <c r="F5" s="231"/>
      <c r="G5" s="232"/>
      <c r="H5" s="186"/>
    </row>
    <row r="6" spans="1:8">
      <c r="A6" s="233" t="s">
        <v>2</v>
      </c>
      <c r="B6" s="234"/>
      <c r="C6" s="234"/>
      <c r="D6" s="234"/>
      <c r="E6" s="234"/>
      <c r="F6" s="234"/>
      <c r="G6" s="235"/>
      <c r="H6" s="186"/>
    </row>
    <row r="7" spans="1:8">
      <c r="A7" s="255" t="s">
        <v>4</v>
      </c>
      <c r="B7" s="251" t="s">
        <v>306</v>
      </c>
      <c r="C7" s="252"/>
      <c r="D7" s="252"/>
      <c r="E7" s="252"/>
      <c r="F7" s="253"/>
      <c r="G7" s="254" t="s">
        <v>528</v>
      </c>
      <c r="H7" s="186"/>
    </row>
    <row r="8" spans="1:8" ht="30">
      <c r="A8" s="235"/>
      <c r="B8" s="192" t="s">
        <v>308</v>
      </c>
      <c r="C8" s="188" t="s">
        <v>529</v>
      </c>
      <c r="D8" s="192" t="s">
        <v>310</v>
      </c>
      <c r="E8" s="192" t="s">
        <v>194</v>
      </c>
      <c r="F8" s="193" t="s">
        <v>211</v>
      </c>
      <c r="G8" s="244"/>
      <c r="H8" s="186"/>
    </row>
    <row r="9" spans="1:8">
      <c r="A9" s="189" t="s">
        <v>530</v>
      </c>
      <c r="B9" s="201">
        <v>196899158.73000002</v>
      </c>
      <c r="C9" s="201">
        <v>106195365.96000001</v>
      </c>
      <c r="D9" s="201">
        <v>303094524.69</v>
      </c>
      <c r="E9" s="201">
        <v>80146713.11999999</v>
      </c>
      <c r="F9" s="201">
        <v>76177346.530000001</v>
      </c>
      <c r="G9" s="201">
        <v>222947811.57000002</v>
      </c>
      <c r="H9" s="186"/>
    </row>
    <row r="10" spans="1:8">
      <c r="A10" s="196" t="s">
        <v>531</v>
      </c>
      <c r="B10" s="202">
        <v>133062145.53</v>
      </c>
      <c r="C10" s="202">
        <v>17535782.02</v>
      </c>
      <c r="D10" s="202">
        <v>150597927.55000001</v>
      </c>
      <c r="E10" s="202">
        <v>50322208.379999995</v>
      </c>
      <c r="F10" s="202">
        <v>47854039.730000004</v>
      </c>
      <c r="G10" s="202">
        <v>100275719.17000002</v>
      </c>
      <c r="H10" s="186"/>
    </row>
    <row r="11" spans="1:8">
      <c r="A11" s="198" t="s">
        <v>532</v>
      </c>
      <c r="B11" s="207">
        <v>9435436.4399999995</v>
      </c>
      <c r="C11" s="207">
        <v>0</v>
      </c>
      <c r="D11" s="202">
        <v>9435436.4399999995</v>
      </c>
      <c r="E11" s="207">
        <v>3584268.78</v>
      </c>
      <c r="F11" s="207">
        <v>3409543.58</v>
      </c>
      <c r="G11" s="202">
        <v>5851167.6600000001</v>
      </c>
      <c r="H11" s="200" t="s">
        <v>533</v>
      </c>
    </row>
    <row r="12" spans="1:8">
      <c r="A12" s="198" t="s">
        <v>534</v>
      </c>
      <c r="B12" s="207">
        <v>6614485.6600000001</v>
      </c>
      <c r="C12" s="207">
        <v>3173369.04</v>
      </c>
      <c r="D12" s="202">
        <v>9787854.6999999993</v>
      </c>
      <c r="E12" s="207">
        <v>4723248.8499999996</v>
      </c>
      <c r="F12" s="207">
        <v>4699370.32</v>
      </c>
      <c r="G12" s="202">
        <v>5064605.8499999996</v>
      </c>
      <c r="H12" s="200" t="s">
        <v>535</v>
      </c>
    </row>
    <row r="13" spans="1:8">
      <c r="A13" s="198" t="s">
        <v>536</v>
      </c>
      <c r="B13" s="207">
        <v>85450743.930000007</v>
      </c>
      <c r="C13" s="207">
        <v>13166943.199999999</v>
      </c>
      <c r="D13" s="202">
        <v>98617687.13000001</v>
      </c>
      <c r="E13" s="207">
        <v>33996806.219999999</v>
      </c>
      <c r="F13" s="207">
        <v>32282544.699999999</v>
      </c>
      <c r="G13" s="202">
        <v>64620880.910000011</v>
      </c>
      <c r="H13" s="200" t="s">
        <v>537</v>
      </c>
    </row>
    <row r="14" spans="1:8">
      <c r="A14" s="198" t="s">
        <v>538</v>
      </c>
      <c r="B14" s="202"/>
      <c r="C14" s="202"/>
      <c r="D14" s="202">
        <v>0</v>
      </c>
      <c r="E14" s="202"/>
      <c r="F14" s="202"/>
      <c r="G14" s="202">
        <v>0</v>
      </c>
      <c r="H14" s="200" t="s">
        <v>539</v>
      </c>
    </row>
    <row r="15" spans="1:8">
      <c r="A15" s="198" t="s">
        <v>540</v>
      </c>
      <c r="B15" s="207">
        <v>15615204.52</v>
      </c>
      <c r="C15" s="207">
        <v>1195469.78</v>
      </c>
      <c r="D15" s="202">
        <v>16810674.300000001</v>
      </c>
      <c r="E15" s="207">
        <v>6581394.9400000004</v>
      </c>
      <c r="F15" s="207">
        <v>6396290.3600000003</v>
      </c>
      <c r="G15" s="202">
        <v>10229279.359999999</v>
      </c>
      <c r="H15" s="200" t="s">
        <v>541</v>
      </c>
    </row>
    <row r="16" spans="1:8">
      <c r="A16" s="198" t="s">
        <v>542</v>
      </c>
      <c r="B16" s="202"/>
      <c r="C16" s="202"/>
      <c r="D16" s="202">
        <v>0</v>
      </c>
      <c r="E16" s="202"/>
      <c r="F16" s="202"/>
      <c r="G16" s="202">
        <v>0</v>
      </c>
      <c r="H16" s="200" t="s">
        <v>543</v>
      </c>
    </row>
    <row r="17" spans="1:8">
      <c r="A17" s="198" t="s">
        <v>544</v>
      </c>
      <c r="B17" s="207">
        <v>13927808.060000001</v>
      </c>
      <c r="C17" s="207">
        <v>0</v>
      </c>
      <c r="D17" s="202">
        <v>13927808.060000001</v>
      </c>
      <c r="E17" s="207">
        <v>0</v>
      </c>
      <c r="F17" s="207">
        <v>0</v>
      </c>
      <c r="G17" s="202">
        <v>13927808.060000001</v>
      </c>
      <c r="H17" s="200" t="s">
        <v>545</v>
      </c>
    </row>
    <row r="18" spans="1:8">
      <c r="A18" s="198" t="s">
        <v>546</v>
      </c>
      <c r="B18" s="207">
        <v>2018466.92</v>
      </c>
      <c r="C18" s="207">
        <v>0</v>
      </c>
      <c r="D18" s="202">
        <v>2018466.92</v>
      </c>
      <c r="E18" s="207">
        <v>1436489.59</v>
      </c>
      <c r="F18" s="207">
        <v>1066290.77</v>
      </c>
      <c r="G18" s="202">
        <v>581977.32999999984</v>
      </c>
      <c r="H18" s="200" t="s">
        <v>547</v>
      </c>
    </row>
    <row r="19" spans="1:8">
      <c r="A19" s="196" t="s">
        <v>548</v>
      </c>
      <c r="B19" s="202">
        <v>35120453.800000004</v>
      </c>
      <c r="C19" s="202">
        <v>10478913.34</v>
      </c>
      <c r="D19" s="202">
        <v>45599367.139999993</v>
      </c>
      <c r="E19" s="202">
        <v>17260079.640000001</v>
      </c>
      <c r="F19" s="202">
        <v>17195862.020000003</v>
      </c>
      <c r="G19" s="202">
        <v>28339287.5</v>
      </c>
      <c r="H19" s="186"/>
    </row>
    <row r="20" spans="1:8">
      <c r="A20" s="198" t="s">
        <v>549</v>
      </c>
      <c r="B20" s="207">
        <v>2586780.2999999998</v>
      </c>
      <c r="C20" s="207">
        <v>17000</v>
      </c>
      <c r="D20" s="202">
        <v>2603780.2999999998</v>
      </c>
      <c r="E20" s="207">
        <v>971085.89</v>
      </c>
      <c r="F20" s="207">
        <v>960768.89</v>
      </c>
      <c r="G20" s="202">
        <v>1632694.4099999997</v>
      </c>
      <c r="H20" s="200" t="s">
        <v>550</v>
      </c>
    </row>
    <row r="21" spans="1:8">
      <c r="A21" s="198" t="s">
        <v>551</v>
      </c>
      <c r="B21" s="207">
        <v>16310051.51</v>
      </c>
      <c r="C21" s="207">
        <v>9000000</v>
      </c>
      <c r="D21" s="202">
        <v>25310051.509999998</v>
      </c>
      <c r="E21" s="207">
        <v>11219563.039999999</v>
      </c>
      <c r="F21" s="207">
        <v>11195666.210000001</v>
      </c>
      <c r="G21" s="202">
        <v>14090488.469999999</v>
      </c>
      <c r="H21" s="200" t="s">
        <v>552</v>
      </c>
    </row>
    <row r="22" spans="1:8">
      <c r="A22" s="198" t="s">
        <v>553</v>
      </c>
      <c r="B22" s="202"/>
      <c r="C22" s="202"/>
      <c r="D22" s="202">
        <v>0</v>
      </c>
      <c r="E22" s="202"/>
      <c r="F22" s="202"/>
      <c r="G22" s="202">
        <v>0</v>
      </c>
      <c r="H22" s="200" t="s">
        <v>554</v>
      </c>
    </row>
    <row r="23" spans="1:8">
      <c r="A23" s="198" t="s">
        <v>555</v>
      </c>
      <c r="B23" s="207">
        <v>4578215.26</v>
      </c>
      <c r="C23" s="207">
        <v>243007.23</v>
      </c>
      <c r="D23" s="202">
        <v>4821222.49</v>
      </c>
      <c r="E23" s="207">
        <v>1751350.2</v>
      </c>
      <c r="F23" s="207">
        <v>1742457.11</v>
      </c>
      <c r="G23" s="202">
        <v>3069872.29</v>
      </c>
      <c r="H23" s="200" t="s">
        <v>556</v>
      </c>
    </row>
    <row r="24" spans="1:8">
      <c r="A24" s="198" t="s">
        <v>557</v>
      </c>
      <c r="B24" s="207">
        <v>2722360.74</v>
      </c>
      <c r="C24" s="207">
        <v>32416.7</v>
      </c>
      <c r="D24" s="202">
        <v>2754777.4400000004</v>
      </c>
      <c r="E24" s="207">
        <v>779130.26</v>
      </c>
      <c r="F24" s="207">
        <v>773849.56</v>
      </c>
      <c r="G24" s="202">
        <v>1975647.1800000004</v>
      </c>
      <c r="H24" s="200" t="s">
        <v>558</v>
      </c>
    </row>
    <row r="25" spans="1:8">
      <c r="A25" s="198" t="s">
        <v>559</v>
      </c>
      <c r="B25" s="202"/>
      <c r="C25" s="202"/>
      <c r="D25" s="202">
        <v>0</v>
      </c>
      <c r="E25" s="202"/>
      <c r="F25" s="202"/>
      <c r="G25" s="202">
        <v>0</v>
      </c>
      <c r="H25" s="200" t="s">
        <v>560</v>
      </c>
    </row>
    <row r="26" spans="1:8">
      <c r="A26" s="198" t="s">
        <v>561</v>
      </c>
      <c r="B26" s="207">
        <v>8923045.9900000002</v>
      </c>
      <c r="C26" s="207">
        <v>1186489.4099999999</v>
      </c>
      <c r="D26" s="202">
        <v>10109535.4</v>
      </c>
      <c r="E26" s="207">
        <v>2538950.25</v>
      </c>
      <c r="F26" s="207">
        <v>2523120.25</v>
      </c>
      <c r="G26" s="202">
        <v>7570585.1500000004</v>
      </c>
      <c r="H26" s="200" t="s">
        <v>562</v>
      </c>
    </row>
    <row r="27" spans="1:8">
      <c r="A27" s="196" t="s">
        <v>563</v>
      </c>
      <c r="B27" s="202">
        <v>28716559.399999999</v>
      </c>
      <c r="C27" s="202">
        <v>78180670.600000009</v>
      </c>
      <c r="D27" s="202">
        <v>106897230.00000001</v>
      </c>
      <c r="E27" s="202">
        <v>12564425.1</v>
      </c>
      <c r="F27" s="202">
        <v>11127444.780000001</v>
      </c>
      <c r="G27" s="202">
        <v>94332804.900000006</v>
      </c>
      <c r="H27" s="186"/>
    </row>
    <row r="28" spans="1:8" ht="30">
      <c r="A28" s="195" t="s">
        <v>564</v>
      </c>
      <c r="B28" s="207">
        <v>3310003.1</v>
      </c>
      <c r="C28" s="207">
        <v>29000</v>
      </c>
      <c r="D28" s="202">
        <v>3339003.1</v>
      </c>
      <c r="E28" s="207">
        <v>1311829.19</v>
      </c>
      <c r="F28" s="207">
        <v>1250159.57</v>
      </c>
      <c r="G28" s="202">
        <v>2027173.9100000001</v>
      </c>
      <c r="H28" s="200" t="s">
        <v>565</v>
      </c>
    </row>
    <row r="29" spans="1:8">
      <c r="A29" s="198" t="s">
        <v>566</v>
      </c>
      <c r="B29" s="207">
        <v>3866370.4</v>
      </c>
      <c r="C29" s="207">
        <v>9379365.7599999998</v>
      </c>
      <c r="D29" s="202">
        <v>13245736.16</v>
      </c>
      <c r="E29" s="207">
        <v>1385090.39</v>
      </c>
      <c r="F29" s="207">
        <v>1307392.1200000001</v>
      </c>
      <c r="G29" s="202">
        <v>11860645.77</v>
      </c>
      <c r="H29" s="200" t="s">
        <v>567</v>
      </c>
    </row>
    <row r="30" spans="1:8">
      <c r="A30" s="198" t="s">
        <v>568</v>
      </c>
      <c r="B30" s="202"/>
      <c r="C30" s="202"/>
      <c r="D30" s="202">
        <v>0</v>
      </c>
      <c r="E30" s="202"/>
      <c r="F30" s="202"/>
      <c r="G30" s="202">
        <v>0</v>
      </c>
      <c r="H30" s="200" t="s">
        <v>569</v>
      </c>
    </row>
    <row r="31" spans="1:8">
      <c r="A31" s="198" t="s">
        <v>570</v>
      </c>
      <c r="B31" s="207">
        <v>21540185.899999999</v>
      </c>
      <c r="C31" s="207">
        <v>68772304.840000004</v>
      </c>
      <c r="D31" s="202">
        <v>90312490.74000001</v>
      </c>
      <c r="E31" s="207">
        <v>9867505.5199999996</v>
      </c>
      <c r="F31" s="207">
        <v>8569893.0899999999</v>
      </c>
      <c r="G31" s="202">
        <v>80444985.220000014</v>
      </c>
      <c r="H31" s="200" t="s">
        <v>571</v>
      </c>
    </row>
    <row r="32" spans="1:8">
      <c r="A32" s="198" t="s">
        <v>572</v>
      </c>
      <c r="B32" s="202"/>
      <c r="C32" s="202"/>
      <c r="D32" s="202">
        <v>0</v>
      </c>
      <c r="E32" s="202"/>
      <c r="F32" s="202"/>
      <c r="G32" s="202">
        <v>0</v>
      </c>
      <c r="H32" s="200" t="s">
        <v>573</v>
      </c>
    </row>
    <row r="33" spans="1:8">
      <c r="A33" s="198" t="s">
        <v>574</v>
      </c>
      <c r="B33" s="202"/>
      <c r="C33" s="202"/>
      <c r="D33" s="202">
        <v>0</v>
      </c>
      <c r="E33" s="202"/>
      <c r="F33" s="202"/>
      <c r="G33" s="202">
        <v>0</v>
      </c>
      <c r="H33" s="200" t="s">
        <v>575</v>
      </c>
    </row>
    <row r="34" spans="1:8">
      <c r="A34" s="198" t="s">
        <v>576</v>
      </c>
      <c r="B34" s="202"/>
      <c r="C34" s="202"/>
      <c r="D34" s="202">
        <v>0</v>
      </c>
      <c r="E34" s="202"/>
      <c r="F34" s="202"/>
      <c r="G34" s="202">
        <v>0</v>
      </c>
      <c r="H34" s="200" t="s">
        <v>577</v>
      </c>
    </row>
    <row r="35" spans="1:8">
      <c r="A35" s="198" t="s">
        <v>578</v>
      </c>
      <c r="B35" s="202"/>
      <c r="C35" s="202"/>
      <c r="D35" s="202">
        <v>0</v>
      </c>
      <c r="E35" s="202"/>
      <c r="F35" s="202"/>
      <c r="G35" s="202">
        <v>0</v>
      </c>
      <c r="H35" s="200" t="s">
        <v>579</v>
      </c>
    </row>
    <row r="36" spans="1:8">
      <c r="A36" s="198" t="s">
        <v>580</v>
      </c>
      <c r="B36" s="202"/>
      <c r="C36" s="202"/>
      <c r="D36" s="202">
        <v>0</v>
      </c>
      <c r="E36" s="202"/>
      <c r="F36" s="202"/>
      <c r="G36" s="202">
        <v>0</v>
      </c>
      <c r="H36" s="200" t="s">
        <v>581</v>
      </c>
    </row>
    <row r="37" spans="1:8" ht="30">
      <c r="A37" s="199" t="s">
        <v>582</v>
      </c>
      <c r="B37" s="202">
        <v>0</v>
      </c>
      <c r="C37" s="202">
        <v>0</v>
      </c>
      <c r="D37" s="202">
        <v>0</v>
      </c>
      <c r="E37" s="202">
        <v>0</v>
      </c>
      <c r="F37" s="202">
        <v>0</v>
      </c>
      <c r="G37" s="202">
        <v>0</v>
      </c>
      <c r="H37" s="186"/>
    </row>
    <row r="38" spans="1:8" ht="30">
      <c r="A38" s="195" t="s">
        <v>583</v>
      </c>
      <c r="B38" s="202"/>
      <c r="C38" s="202"/>
      <c r="D38" s="202">
        <v>0</v>
      </c>
      <c r="E38" s="202"/>
      <c r="F38" s="202"/>
      <c r="G38" s="202">
        <v>0</v>
      </c>
      <c r="H38" s="200" t="s">
        <v>584</v>
      </c>
    </row>
    <row r="39" spans="1:8" ht="30">
      <c r="A39" s="195" t="s">
        <v>585</v>
      </c>
      <c r="B39" s="202"/>
      <c r="C39" s="202"/>
      <c r="D39" s="202">
        <v>0</v>
      </c>
      <c r="E39" s="202"/>
      <c r="F39" s="202"/>
      <c r="G39" s="202">
        <v>0</v>
      </c>
      <c r="H39" s="200" t="s">
        <v>586</v>
      </c>
    </row>
    <row r="40" spans="1:8">
      <c r="A40" s="195" t="s">
        <v>587</v>
      </c>
      <c r="B40" s="202"/>
      <c r="C40" s="202"/>
      <c r="D40" s="202">
        <v>0</v>
      </c>
      <c r="E40" s="202"/>
      <c r="F40" s="202"/>
      <c r="G40" s="202">
        <v>0</v>
      </c>
      <c r="H40" s="200" t="s">
        <v>588</v>
      </c>
    </row>
    <row r="41" spans="1:8">
      <c r="A41" s="195" t="s">
        <v>589</v>
      </c>
      <c r="B41" s="202"/>
      <c r="C41" s="202"/>
      <c r="D41" s="202">
        <v>0</v>
      </c>
      <c r="E41" s="202"/>
      <c r="F41" s="202"/>
      <c r="G41" s="202">
        <v>0</v>
      </c>
      <c r="H41" s="200" t="s">
        <v>590</v>
      </c>
    </row>
    <row r="42" spans="1:8">
      <c r="A42" s="195"/>
      <c r="B42" s="202"/>
      <c r="C42" s="202"/>
      <c r="D42" s="202"/>
      <c r="E42" s="202"/>
      <c r="F42" s="202"/>
      <c r="G42" s="202"/>
      <c r="H42" s="186"/>
    </row>
    <row r="43" spans="1:8">
      <c r="A43" s="190" t="s">
        <v>591</v>
      </c>
      <c r="B43" s="203">
        <v>108828288</v>
      </c>
      <c r="C43" s="203">
        <v>21697679.27</v>
      </c>
      <c r="D43" s="203">
        <v>130525967.27000001</v>
      </c>
      <c r="E43" s="203">
        <v>45420365.299999997</v>
      </c>
      <c r="F43" s="203">
        <v>43677938.910000004</v>
      </c>
      <c r="G43" s="203">
        <v>85105601.969999999</v>
      </c>
      <c r="H43" s="186"/>
    </row>
    <row r="44" spans="1:8">
      <c r="A44" s="196" t="s">
        <v>592</v>
      </c>
      <c r="B44" s="202">
        <v>54051730.579999998</v>
      </c>
      <c r="C44" s="202">
        <v>8002666</v>
      </c>
      <c r="D44" s="202">
        <v>62054396.579999998</v>
      </c>
      <c r="E44" s="202">
        <v>29336383.969999999</v>
      </c>
      <c r="F44" s="202">
        <v>28297382.23</v>
      </c>
      <c r="G44" s="202">
        <v>32718012.609999999</v>
      </c>
      <c r="H44" s="186"/>
    </row>
    <row r="45" spans="1:8">
      <c r="A45" s="195" t="s">
        <v>532</v>
      </c>
      <c r="B45" s="202"/>
      <c r="C45" s="202"/>
      <c r="D45" s="202">
        <v>0</v>
      </c>
      <c r="E45" s="202"/>
      <c r="F45" s="202"/>
      <c r="G45" s="202">
        <v>0</v>
      </c>
      <c r="H45" s="200" t="s">
        <v>593</v>
      </c>
    </row>
    <row r="46" spans="1:8">
      <c r="A46" s="195" t="s">
        <v>534</v>
      </c>
      <c r="B46" s="202"/>
      <c r="C46" s="202"/>
      <c r="D46" s="202">
        <v>0</v>
      </c>
      <c r="E46" s="202"/>
      <c r="F46" s="202"/>
      <c r="G46" s="202">
        <v>0</v>
      </c>
      <c r="H46" s="200" t="s">
        <v>594</v>
      </c>
    </row>
    <row r="47" spans="1:8">
      <c r="A47" s="195" t="s">
        <v>536</v>
      </c>
      <c r="B47" s="202"/>
      <c r="C47" s="202"/>
      <c r="D47" s="202">
        <v>0</v>
      </c>
      <c r="E47" s="202"/>
      <c r="F47" s="202"/>
      <c r="G47" s="202">
        <v>0</v>
      </c>
      <c r="H47" s="200" t="s">
        <v>595</v>
      </c>
    </row>
    <row r="48" spans="1:8">
      <c r="A48" s="195" t="s">
        <v>538</v>
      </c>
      <c r="B48" s="202"/>
      <c r="C48" s="202"/>
      <c r="D48" s="202">
        <v>0</v>
      </c>
      <c r="E48" s="202"/>
      <c r="F48" s="202"/>
      <c r="G48" s="202">
        <v>0</v>
      </c>
      <c r="H48" s="200" t="s">
        <v>596</v>
      </c>
    </row>
    <row r="49" spans="1:8">
      <c r="A49" s="195" t="s">
        <v>540</v>
      </c>
      <c r="B49" s="207">
        <v>2043582.15</v>
      </c>
      <c r="C49" s="207">
        <v>0</v>
      </c>
      <c r="D49" s="202">
        <v>2043582.15</v>
      </c>
      <c r="E49" s="207">
        <v>209312</v>
      </c>
      <c r="F49" s="207">
        <v>209312</v>
      </c>
      <c r="G49" s="202">
        <v>1834270.15</v>
      </c>
      <c r="H49" s="200" t="s">
        <v>597</v>
      </c>
    </row>
    <row r="50" spans="1:8">
      <c r="A50" s="195" t="s">
        <v>542</v>
      </c>
      <c r="B50" s="202"/>
      <c r="C50" s="202"/>
      <c r="D50" s="202">
        <v>0</v>
      </c>
      <c r="E50" s="202"/>
      <c r="F50" s="202"/>
      <c r="G50" s="202">
        <v>0</v>
      </c>
      <c r="H50" s="200" t="s">
        <v>598</v>
      </c>
    </row>
    <row r="51" spans="1:8">
      <c r="A51" s="195" t="s">
        <v>544</v>
      </c>
      <c r="B51" s="207">
        <v>52008148.43</v>
      </c>
      <c r="C51" s="207">
        <v>8002666</v>
      </c>
      <c r="D51" s="202">
        <v>60010814.43</v>
      </c>
      <c r="E51" s="207">
        <v>29127071.969999999</v>
      </c>
      <c r="F51" s="207">
        <v>28088070.23</v>
      </c>
      <c r="G51" s="202">
        <v>30883742.460000001</v>
      </c>
      <c r="H51" s="200" t="s">
        <v>599</v>
      </c>
    </row>
    <row r="52" spans="1:8">
      <c r="A52" s="195" t="s">
        <v>546</v>
      </c>
      <c r="B52" s="202"/>
      <c r="C52" s="202"/>
      <c r="D52" s="202">
        <v>0</v>
      </c>
      <c r="E52" s="202"/>
      <c r="F52" s="202"/>
      <c r="G52" s="202">
        <v>0</v>
      </c>
      <c r="H52" s="200" t="s">
        <v>600</v>
      </c>
    </row>
    <row r="53" spans="1:8">
      <c r="A53" s="196" t="s">
        <v>548</v>
      </c>
      <c r="B53" s="202">
        <v>31182223.289999999</v>
      </c>
      <c r="C53" s="202">
        <v>7424504.6100000003</v>
      </c>
      <c r="D53" s="202">
        <v>38606727.900000006</v>
      </c>
      <c r="E53" s="202">
        <v>12853892.539999999</v>
      </c>
      <c r="F53" s="202">
        <v>12150467.890000001</v>
      </c>
      <c r="G53" s="202">
        <v>25752835.360000003</v>
      </c>
      <c r="H53" s="186"/>
    </row>
    <row r="54" spans="1:8">
      <c r="A54" s="195" t="s">
        <v>549</v>
      </c>
      <c r="B54" s="202"/>
      <c r="C54" s="202"/>
      <c r="D54" s="202">
        <v>0</v>
      </c>
      <c r="E54" s="202"/>
      <c r="F54" s="202"/>
      <c r="G54" s="202">
        <v>0</v>
      </c>
      <c r="H54" s="200" t="s">
        <v>601</v>
      </c>
    </row>
    <row r="55" spans="1:8">
      <c r="A55" s="195" t="s">
        <v>551</v>
      </c>
      <c r="B55" s="207">
        <v>20622710.420000002</v>
      </c>
      <c r="C55" s="207">
        <v>1895000</v>
      </c>
      <c r="D55" s="202">
        <v>22517710.420000002</v>
      </c>
      <c r="E55" s="207">
        <v>10775920.279999999</v>
      </c>
      <c r="F55" s="207">
        <v>10072495.630000001</v>
      </c>
      <c r="G55" s="202">
        <v>11741790.140000002</v>
      </c>
      <c r="H55" s="200" t="s">
        <v>602</v>
      </c>
    </row>
    <row r="56" spans="1:8">
      <c r="A56" s="195" t="s">
        <v>553</v>
      </c>
      <c r="B56" s="202"/>
      <c r="C56" s="202"/>
      <c r="D56" s="202">
        <v>0</v>
      </c>
      <c r="E56" s="202"/>
      <c r="F56" s="202"/>
      <c r="G56" s="202">
        <v>0</v>
      </c>
      <c r="H56" s="200" t="s">
        <v>603</v>
      </c>
    </row>
    <row r="57" spans="1:8">
      <c r="A57" s="194" t="s">
        <v>555</v>
      </c>
      <c r="B57" s="202"/>
      <c r="C57" s="202"/>
      <c r="D57" s="202">
        <v>0</v>
      </c>
      <c r="E57" s="202"/>
      <c r="F57" s="202"/>
      <c r="G57" s="202">
        <v>0</v>
      </c>
      <c r="H57" s="200" t="s">
        <v>604</v>
      </c>
    </row>
    <row r="58" spans="1:8">
      <c r="A58" s="195" t="s">
        <v>557</v>
      </c>
      <c r="B58" s="202"/>
      <c r="C58" s="202"/>
      <c r="D58" s="202">
        <v>0</v>
      </c>
      <c r="E58" s="202"/>
      <c r="F58" s="202"/>
      <c r="G58" s="202">
        <v>0</v>
      </c>
      <c r="H58" s="200" t="s">
        <v>605</v>
      </c>
    </row>
    <row r="59" spans="1:8">
      <c r="A59" s="195" t="s">
        <v>559</v>
      </c>
      <c r="B59" s="202"/>
      <c r="C59" s="202"/>
      <c r="D59" s="202">
        <v>0</v>
      </c>
      <c r="E59" s="202"/>
      <c r="F59" s="202"/>
      <c r="G59" s="202">
        <v>0</v>
      </c>
      <c r="H59" s="200" t="s">
        <v>606</v>
      </c>
    </row>
    <row r="60" spans="1:8">
      <c r="A60" s="195" t="s">
        <v>561</v>
      </c>
      <c r="B60" s="207">
        <v>10559512.869999999</v>
      </c>
      <c r="C60" s="207">
        <v>5529504.6100000003</v>
      </c>
      <c r="D60" s="202">
        <v>16089017.48</v>
      </c>
      <c r="E60" s="207">
        <v>2077972.26</v>
      </c>
      <c r="F60" s="207">
        <v>2077972.26</v>
      </c>
      <c r="G60" s="202">
        <v>14011045.220000001</v>
      </c>
      <c r="H60" s="200" t="s">
        <v>607</v>
      </c>
    </row>
    <row r="61" spans="1:8">
      <c r="A61" s="196" t="s">
        <v>563</v>
      </c>
      <c r="B61" s="202">
        <v>23594334.129999999</v>
      </c>
      <c r="C61" s="202">
        <v>6270508.6600000001</v>
      </c>
      <c r="D61" s="202">
        <v>29864842.789999999</v>
      </c>
      <c r="E61" s="202">
        <v>3230088.79</v>
      </c>
      <c r="F61" s="202">
        <v>3230088.79</v>
      </c>
      <c r="G61" s="202">
        <v>26634753.999999996</v>
      </c>
      <c r="H61" s="186"/>
    </row>
    <row r="62" spans="1:8" ht="30">
      <c r="A62" s="195" t="s">
        <v>564</v>
      </c>
      <c r="B62" s="202"/>
      <c r="C62" s="202"/>
      <c r="D62" s="202">
        <v>0</v>
      </c>
      <c r="E62" s="202"/>
      <c r="F62" s="202"/>
      <c r="G62" s="202">
        <v>0</v>
      </c>
      <c r="H62" s="200" t="s">
        <v>608</v>
      </c>
    </row>
    <row r="63" spans="1:8">
      <c r="A63" s="195" t="s">
        <v>566</v>
      </c>
      <c r="B63" s="207">
        <v>4148540.89</v>
      </c>
      <c r="C63" s="207">
        <v>1274226.75</v>
      </c>
      <c r="D63" s="202">
        <v>5422767.6400000006</v>
      </c>
      <c r="E63" s="207">
        <v>24261.439999999999</v>
      </c>
      <c r="F63" s="207">
        <v>24261.439999999999</v>
      </c>
      <c r="G63" s="202">
        <v>5398506.2000000002</v>
      </c>
      <c r="H63" s="200" t="s">
        <v>609</v>
      </c>
    </row>
    <row r="64" spans="1:8">
      <c r="A64" s="195" t="s">
        <v>568</v>
      </c>
      <c r="B64" s="202"/>
      <c r="C64" s="202"/>
      <c r="D64" s="202">
        <v>0</v>
      </c>
      <c r="E64" s="202"/>
      <c r="F64" s="202"/>
      <c r="G64" s="202">
        <v>0</v>
      </c>
      <c r="H64" s="200" t="s">
        <v>610</v>
      </c>
    </row>
    <row r="65" spans="1:8">
      <c r="A65" s="195" t="s">
        <v>570</v>
      </c>
      <c r="B65" s="207">
        <v>19445793.239999998</v>
      </c>
      <c r="C65" s="207">
        <v>4996281.91</v>
      </c>
      <c r="D65" s="202">
        <v>24442075.149999999</v>
      </c>
      <c r="E65" s="207">
        <v>3205827.35</v>
      </c>
      <c r="F65" s="207">
        <v>3205827.35</v>
      </c>
      <c r="G65" s="202">
        <v>21236247.799999997</v>
      </c>
      <c r="H65" s="200" t="s">
        <v>611</v>
      </c>
    </row>
    <row r="66" spans="1:8">
      <c r="A66" s="195" t="s">
        <v>572</v>
      </c>
      <c r="B66" s="202"/>
      <c r="C66" s="202"/>
      <c r="D66" s="202">
        <v>0</v>
      </c>
      <c r="E66" s="202"/>
      <c r="F66" s="202"/>
      <c r="G66" s="202">
        <v>0</v>
      </c>
      <c r="H66" s="200" t="s">
        <v>612</v>
      </c>
    </row>
    <row r="67" spans="1:8">
      <c r="A67" s="195" t="s">
        <v>574</v>
      </c>
      <c r="B67" s="202"/>
      <c r="C67" s="202"/>
      <c r="D67" s="202">
        <v>0</v>
      </c>
      <c r="E67" s="202"/>
      <c r="F67" s="202"/>
      <c r="G67" s="202">
        <v>0</v>
      </c>
      <c r="H67" s="200" t="s">
        <v>613</v>
      </c>
    </row>
    <row r="68" spans="1:8">
      <c r="A68" s="195" t="s">
        <v>576</v>
      </c>
      <c r="B68" s="202"/>
      <c r="C68" s="202"/>
      <c r="D68" s="202">
        <v>0</v>
      </c>
      <c r="E68" s="202"/>
      <c r="F68" s="202"/>
      <c r="G68" s="202">
        <v>0</v>
      </c>
      <c r="H68" s="200" t="s">
        <v>614</v>
      </c>
    </row>
    <row r="69" spans="1:8">
      <c r="A69" s="195" t="s">
        <v>578</v>
      </c>
      <c r="B69" s="202"/>
      <c r="C69" s="202"/>
      <c r="D69" s="202">
        <v>0</v>
      </c>
      <c r="E69" s="202"/>
      <c r="F69" s="202"/>
      <c r="G69" s="202">
        <v>0</v>
      </c>
      <c r="H69" s="200" t="s">
        <v>615</v>
      </c>
    </row>
    <row r="70" spans="1:8">
      <c r="A70" s="195" t="s">
        <v>580</v>
      </c>
      <c r="B70" s="202"/>
      <c r="C70" s="202"/>
      <c r="D70" s="202">
        <v>0</v>
      </c>
      <c r="E70" s="202"/>
      <c r="F70" s="202"/>
      <c r="G70" s="202">
        <v>0</v>
      </c>
      <c r="H70" s="200" t="s">
        <v>616</v>
      </c>
    </row>
    <row r="71" spans="1:8" ht="30">
      <c r="A71" s="199" t="s">
        <v>617</v>
      </c>
      <c r="B71" s="204">
        <v>0</v>
      </c>
      <c r="C71" s="204">
        <v>0</v>
      </c>
      <c r="D71" s="204">
        <v>0</v>
      </c>
      <c r="E71" s="204">
        <v>0</v>
      </c>
      <c r="F71" s="204">
        <v>0</v>
      </c>
      <c r="G71" s="204">
        <v>0</v>
      </c>
      <c r="H71" s="186"/>
    </row>
    <row r="72" spans="1:8" ht="30">
      <c r="A72" s="195" t="s">
        <v>583</v>
      </c>
      <c r="B72" s="202"/>
      <c r="C72" s="202"/>
      <c r="D72" s="202">
        <v>0</v>
      </c>
      <c r="E72" s="202"/>
      <c r="F72" s="202"/>
      <c r="G72" s="202">
        <v>0</v>
      </c>
      <c r="H72" s="200" t="s">
        <v>618</v>
      </c>
    </row>
    <row r="73" spans="1:8" ht="30">
      <c r="A73" s="195" t="s">
        <v>585</v>
      </c>
      <c r="B73" s="202"/>
      <c r="C73" s="202"/>
      <c r="D73" s="202">
        <v>0</v>
      </c>
      <c r="E73" s="202"/>
      <c r="F73" s="202"/>
      <c r="G73" s="202">
        <v>0</v>
      </c>
      <c r="H73" s="200" t="s">
        <v>619</v>
      </c>
    </row>
    <row r="74" spans="1:8">
      <c r="A74" s="195" t="s">
        <v>587</v>
      </c>
      <c r="B74" s="202"/>
      <c r="C74" s="202"/>
      <c r="D74" s="202">
        <v>0</v>
      </c>
      <c r="E74" s="202"/>
      <c r="F74" s="202"/>
      <c r="G74" s="202">
        <v>0</v>
      </c>
      <c r="H74" s="200" t="s">
        <v>620</v>
      </c>
    </row>
    <row r="75" spans="1:8">
      <c r="A75" s="195" t="s">
        <v>589</v>
      </c>
      <c r="B75" s="202"/>
      <c r="C75" s="202"/>
      <c r="D75" s="202">
        <v>0</v>
      </c>
      <c r="E75" s="202"/>
      <c r="F75" s="202"/>
      <c r="G75" s="202">
        <v>0</v>
      </c>
      <c r="H75" s="200" t="s">
        <v>621</v>
      </c>
    </row>
    <row r="76" spans="1:8">
      <c r="A76" s="197"/>
      <c r="B76" s="205"/>
      <c r="C76" s="205"/>
      <c r="D76" s="205"/>
      <c r="E76" s="205"/>
      <c r="F76" s="205"/>
      <c r="G76" s="205"/>
      <c r="H76" s="186"/>
    </row>
    <row r="77" spans="1:8">
      <c r="A77" s="190" t="s">
        <v>513</v>
      </c>
      <c r="B77" s="203">
        <v>305727446.73000002</v>
      </c>
      <c r="C77" s="203">
        <v>127893045.23</v>
      </c>
      <c r="D77" s="203">
        <v>433620491.96000004</v>
      </c>
      <c r="E77" s="203">
        <v>125567078.41999999</v>
      </c>
      <c r="F77" s="203">
        <v>119855285.44</v>
      </c>
      <c r="G77" s="203">
        <v>308053413.54000002</v>
      </c>
      <c r="H77" s="186"/>
    </row>
    <row r="78" spans="1:8">
      <c r="A78" s="191"/>
      <c r="B78" s="206"/>
      <c r="C78" s="206"/>
      <c r="D78" s="206"/>
      <c r="E78" s="206"/>
      <c r="F78" s="206"/>
      <c r="G78" s="206"/>
      <c r="H78" s="1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activeCell="A37" sqref="A37"/>
    </sheetView>
  </sheetViews>
  <sheetFormatPr baseColWidth="10" defaultRowHeight="15"/>
  <cols>
    <col min="1" max="1" width="51.42578125" bestFit="1" customWidth="1"/>
    <col min="2" max="2" width="15.140625" bestFit="1" customWidth="1"/>
    <col min="3" max="3" width="13.140625" bestFit="1" customWidth="1"/>
    <col min="4" max="4" width="15.140625" bestFit="1" customWidth="1"/>
    <col min="5" max="6" width="14.140625" bestFit="1" customWidth="1"/>
    <col min="7" max="7" width="14.85546875" bestFit="1" customWidth="1"/>
  </cols>
  <sheetData>
    <row r="1" spans="1:7" ht="21">
      <c r="A1" s="262" t="s">
        <v>622</v>
      </c>
      <c r="B1" s="262"/>
      <c r="C1" s="262"/>
      <c r="D1" s="262"/>
      <c r="E1" s="262"/>
      <c r="F1" s="262"/>
      <c r="G1" s="262"/>
    </row>
    <row r="2" spans="1:7">
      <c r="A2" s="224" t="s">
        <v>122</v>
      </c>
      <c r="B2" s="225"/>
      <c r="C2" s="225"/>
      <c r="D2" s="225"/>
      <c r="E2" s="225"/>
      <c r="F2" s="225"/>
      <c r="G2" s="226"/>
    </row>
    <row r="3" spans="1:7">
      <c r="A3" s="230" t="s">
        <v>304</v>
      </c>
      <c r="B3" s="231"/>
      <c r="C3" s="231"/>
      <c r="D3" s="231"/>
      <c r="E3" s="231"/>
      <c r="F3" s="231"/>
      <c r="G3" s="232"/>
    </row>
    <row r="4" spans="1:7">
      <c r="A4" s="230" t="s">
        <v>623</v>
      </c>
      <c r="B4" s="231"/>
      <c r="C4" s="231"/>
      <c r="D4" s="231"/>
      <c r="E4" s="231"/>
      <c r="F4" s="231"/>
      <c r="G4" s="232"/>
    </row>
    <row r="5" spans="1:7">
      <c r="A5" s="230" t="s">
        <v>168</v>
      </c>
      <c r="B5" s="231"/>
      <c r="C5" s="231"/>
      <c r="D5" s="231"/>
      <c r="E5" s="231"/>
      <c r="F5" s="231"/>
      <c r="G5" s="232"/>
    </row>
    <row r="6" spans="1:7">
      <c r="A6" s="233" t="s">
        <v>2</v>
      </c>
      <c r="B6" s="234"/>
      <c r="C6" s="234"/>
      <c r="D6" s="234"/>
      <c r="E6" s="234"/>
      <c r="F6" s="234"/>
      <c r="G6" s="235"/>
    </row>
    <row r="7" spans="1:7">
      <c r="A7" s="238" t="s">
        <v>624</v>
      </c>
      <c r="B7" s="259" t="s">
        <v>306</v>
      </c>
      <c r="C7" s="260"/>
      <c r="D7" s="260"/>
      <c r="E7" s="260"/>
      <c r="F7" s="261"/>
      <c r="G7" s="254" t="s">
        <v>307</v>
      </c>
    </row>
    <row r="8" spans="1:7" ht="60">
      <c r="A8" s="239"/>
      <c r="B8" s="208" t="s">
        <v>308</v>
      </c>
      <c r="C8" s="221" t="s">
        <v>529</v>
      </c>
      <c r="D8" s="221" t="s">
        <v>239</v>
      </c>
      <c r="E8" s="221" t="s">
        <v>194</v>
      </c>
      <c r="F8" s="221" t="s">
        <v>211</v>
      </c>
      <c r="G8" s="244"/>
    </row>
    <row r="9" spans="1:7">
      <c r="A9" s="210" t="s">
        <v>625</v>
      </c>
      <c r="B9" s="217">
        <v>118552730.62</v>
      </c>
      <c r="C9" s="217">
        <v>2070704.12</v>
      </c>
      <c r="D9" s="217">
        <v>120623434.74000001</v>
      </c>
      <c r="E9" s="217">
        <v>42337433.210000001</v>
      </c>
      <c r="F9" s="217">
        <v>42312291.619999997</v>
      </c>
      <c r="G9" s="217">
        <v>78286001.530000001</v>
      </c>
    </row>
    <row r="10" spans="1:7">
      <c r="A10" s="213" t="s">
        <v>626</v>
      </c>
      <c r="B10" s="222">
        <v>118552730.62</v>
      </c>
      <c r="C10" s="222">
        <v>2070704.12</v>
      </c>
      <c r="D10" s="218">
        <v>120623434.74000001</v>
      </c>
      <c r="E10" s="222">
        <v>42337433.210000001</v>
      </c>
      <c r="F10" s="222">
        <v>42312291.619999997</v>
      </c>
      <c r="G10" s="218">
        <v>78286001.530000001</v>
      </c>
    </row>
    <row r="11" spans="1:7">
      <c r="A11" s="213" t="s">
        <v>627</v>
      </c>
      <c r="B11" s="218"/>
      <c r="C11" s="218"/>
      <c r="D11" s="218">
        <v>0</v>
      </c>
      <c r="E11" s="218"/>
      <c r="F11" s="218"/>
      <c r="G11" s="218">
        <v>0</v>
      </c>
    </row>
    <row r="12" spans="1:7">
      <c r="A12" s="213" t="s">
        <v>628</v>
      </c>
      <c r="B12" s="218">
        <v>0</v>
      </c>
      <c r="C12" s="218">
        <v>0</v>
      </c>
      <c r="D12" s="218">
        <v>0</v>
      </c>
      <c r="E12" s="218">
        <v>0</v>
      </c>
      <c r="F12" s="218">
        <v>0</v>
      </c>
      <c r="G12" s="218">
        <v>0</v>
      </c>
    </row>
    <row r="13" spans="1:7">
      <c r="A13" s="215" t="s">
        <v>629</v>
      </c>
      <c r="B13" s="218"/>
      <c r="C13" s="218"/>
      <c r="D13" s="218">
        <v>0</v>
      </c>
      <c r="E13" s="218"/>
      <c r="F13" s="218"/>
      <c r="G13" s="218">
        <v>0</v>
      </c>
    </row>
    <row r="14" spans="1:7">
      <c r="A14" s="215" t="s">
        <v>630</v>
      </c>
      <c r="B14" s="218"/>
      <c r="C14" s="218"/>
      <c r="D14" s="218">
        <v>0</v>
      </c>
      <c r="E14" s="218"/>
      <c r="F14" s="218"/>
      <c r="G14" s="218">
        <v>0</v>
      </c>
    </row>
    <row r="15" spans="1:7">
      <c r="A15" s="213" t="s">
        <v>631</v>
      </c>
      <c r="B15" s="218"/>
      <c r="C15" s="218"/>
      <c r="D15" s="218">
        <v>0</v>
      </c>
      <c r="E15" s="218"/>
      <c r="F15" s="218"/>
      <c r="G15" s="218">
        <v>0</v>
      </c>
    </row>
    <row r="16" spans="1:7" ht="45">
      <c r="A16" s="216" t="s">
        <v>632</v>
      </c>
      <c r="B16" s="218">
        <v>0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</row>
    <row r="17" spans="1:7">
      <c r="A17" s="215" t="s">
        <v>633</v>
      </c>
      <c r="B17" s="218"/>
      <c r="C17" s="218"/>
      <c r="D17" s="218">
        <v>0</v>
      </c>
      <c r="E17" s="218"/>
      <c r="F17" s="218"/>
      <c r="G17" s="218">
        <v>0</v>
      </c>
    </row>
    <row r="18" spans="1:7">
      <c r="A18" s="215" t="s">
        <v>634</v>
      </c>
      <c r="B18" s="218"/>
      <c r="C18" s="218"/>
      <c r="D18" s="218">
        <v>0</v>
      </c>
      <c r="E18" s="218"/>
      <c r="F18" s="218"/>
      <c r="G18" s="218">
        <v>0</v>
      </c>
    </row>
    <row r="19" spans="1:7">
      <c r="A19" s="213" t="s">
        <v>635</v>
      </c>
      <c r="B19" s="218"/>
      <c r="C19" s="218"/>
      <c r="D19" s="218">
        <v>0</v>
      </c>
      <c r="E19" s="218"/>
      <c r="F19" s="218"/>
      <c r="G19" s="218">
        <v>0</v>
      </c>
    </row>
    <row r="20" spans="1:7">
      <c r="A20" s="214"/>
      <c r="B20" s="219"/>
      <c r="C20" s="219"/>
      <c r="D20" s="219"/>
      <c r="E20" s="219"/>
      <c r="F20" s="219"/>
      <c r="G20" s="219"/>
    </row>
    <row r="21" spans="1:7">
      <c r="A21" s="212" t="s">
        <v>636</v>
      </c>
      <c r="B21" s="217">
        <v>44087067.93</v>
      </c>
      <c r="C21" s="217">
        <v>201105.8</v>
      </c>
      <c r="D21" s="217">
        <v>44288173.729999997</v>
      </c>
      <c r="E21" s="217">
        <v>23318048.710000001</v>
      </c>
      <c r="F21" s="217">
        <v>23201685.969999999</v>
      </c>
      <c r="G21" s="217">
        <v>20970125.019999996</v>
      </c>
    </row>
    <row r="22" spans="1:7">
      <c r="A22" s="213" t="s">
        <v>626</v>
      </c>
      <c r="B22" s="222">
        <v>44087067.93</v>
      </c>
      <c r="C22" s="222">
        <v>201105.8</v>
      </c>
      <c r="D22" s="218">
        <v>44288173.729999997</v>
      </c>
      <c r="E22" s="222">
        <v>23318048.710000001</v>
      </c>
      <c r="F22" s="222">
        <v>23201685.969999999</v>
      </c>
      <c r="G22" s="218">
        <v>20970125.019999996</v>
      </c>
    </row>
    <row r="23" spans="1:7">
      <c r="A23" s="213" t="s">
        <v>627</v>
      </c>
      <c r="B23" s="218"/>
      <c r="C23" s="218"/>
      <c r="D23" s="218">
        <v>0</v>
      </c>
      <c r="E23" s="218"/>
      <c r="F23" s="218"/>
      <c r="G23" s="218">
        <v>0</v>
      </c>
    </row>
    <row r="24" spans="1:7">
      <c r="A24" s="213" t="s">
        <v>628</v>
      </c>
      <c r="B24" s="218">
        <v>0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</row>
    <row r="25" spans="1:7">
      <c r="A25" s="215" t="s">
        <v>629</v>
      </c>
      <c r="B25" s="218"/>
      <c r="C25" s="218"/>
      <c r="D25" s="218">
        <v>0</v>
      </c>
      <c r="E25" s="218"/>
      <c r="F25" s="218"/>
      <c r="G25" s="218">
        <v>0</v>
      </c>
    </row>
    <row r="26" spans="1:7">
      <c r="A26" s="215" t="s">
        <v>630</v>
      </c>
      <c r="B26" s="218"/>
      <c r="C26" s="218"/>
      <c r="D26" s="218">
        <v>0</v>
      </c>
      <c r="E26" s="218"/>
      <c r="F26" s="218"/>
      <c r="G26" s="218">
        <v>0</v>
      </c>
    </row>
    <row r="27" spans="1:7">
      <c r="A27" s="213" t="s">
        <v>631</v>
      </c>
      <c r="B27" s="218"/>
      <c r="C27" s="218"/>
      <c r="D27" s="218"/>
      <c r="E27" s="218"/>
      <c r="F27" s="218"/>
      <c r="G27" s="218"/>
    </row>
    <row r="28" spans="1:7" ht="45">
      <c r="A28" s="216" t="s">
        <v>632</v>
      </c>
      <c r="B28" s="218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</row>
    <row r="29" spans="1:7">
      <c r="A29" s="215" t="s">
        <v>633</v>
      </c>
      <c r="B29" s="218"/>
      <c r="C29" s="218"/>
      <c r="D29" s="218">
        <v>0</v>
      </c>
      <c r="E29" s="218"/>
      <c r="F29" s="218"/>
      <c r="G29" s="218">
        <v>0</v>
      </c>
    </row>
    <row r="30" spans="1:7">
      <c r="A30" s="215" t="s">
        <v>634</v>
      </c>
      <c r="B30" s="218"/>
      <c r="C30" s="218"/>
      <c r="D30" s="218">
        <v>0</v>
      </c>
      <c r="E30" s="218"/>
      <c r="F30" s="218"/>
      <c r="G30" s="218">
        <v>0</v>
      </c>
    </row>
    <row r="31" spans="1:7">
      <c r="A31" s="213" t="s">
        <v>635</v>
      </c>
      <c r="B31" s="218"/>
      <c r="C31" s="218"/>
      <c r="D31" s="218">
        <v>0</v>
      </c>
      <c r="E31" s="218"/>
      <c r="F31" s="218"/>
      <c r="G31" s="218">
        <v>0</v>
      </c>
    </row>
    <row r="32" spans="1:7">
      <c r="A32" s="214"/>
      <c r="B32" s="219"/>
      <c r="C32" s="219"/>
      <c r="D32" s="219"/>
      <c r="E32" s="219"/>
      <c r="F32" s="219"/>
      <c r="G32" s="219"/>
    </row>
    <row r="33" spans="1:7">
      <c r="A33" s="211" t="s">
        <v>637</v>
      </c>
      <c r="B33" s="217">
        <v>162639798.55000001</v>
      </c>
      <c r="C33" s="217">
        <v>2271809.92</v>
      </c>
      <c r="D33" s="217">
        <v>164911608.47</v>
      </c>
      <c r="E33" s="217">
        <v>65655481.920000002</v>
      </c>
      <c r="F33" s="217">
        <v>65513977.589999996</v>
      </c>
      <c r="G33" s="217">
        <v>99256126.549999997</v>
      </c>
    </row>
    <row r="34" spans="1:7">
      <c r="A34" s="209"/>
      <c r="B34" s="220"/>
      <c r="C34" s="220"/>
      <c r="D34" s="220"/>
      <c r="E34" s="220"/>
      <c r="F34" s="220"/>
      <c r="G34" s="2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2022-07-12T14:29:38Z</cp:lastPrinted>
  <dcterms:created xsi:type="dcterms:W3CDTF">2018-11-20T17:29:30Z</dcterms:created>
  <dcterms:modified xsi:type="dcterms:W3CDTF">2022-07-12T14:40:12Z</dcterms:modified>
</cp:coreProperties>
</file>