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39" i="4" s="1"/>
  <c r="H21" i="4"/>
  <c r="H39" i="4" s="1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<sst xmlns="http://schemas.openxmlformats.org/spreadsheetml/2006/main" count="99" uniqueCount="51">
  <si>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</si>
  <si>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</si>
  <si>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</si>
  <si>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</si>
  <si>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</si>
  <si>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</si>
  <si>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</si>
  <si>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</si>
  <si>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</si>
  <si>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</si>
  <si>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</si>
  <si>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</si>
  <si>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</si>
  <si>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</si>
  <si>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</si>
  <si>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</si>
  <si>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</si>
  <si>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</si>
  <si>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</si>
  <si>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</si>
  <si>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</si>
  <si>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</si>
  <si>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</si>
  <si>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</si>
  <si>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</si>
  <si>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</si>
  <si>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</si>
  <si>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</si>
  <si>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</si>
  <si>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</si>
  <si>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</si>
  <si>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</si>
  <si>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</si>
  <si>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</si>
  <si>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</si>
  <si>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</si>
  <si>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</si>
  <si>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</si>
  <si>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</si>
  <si>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</si>
  <si>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</si>
  <si>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</si>
  <si>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</si>
  <si>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</si>
  <si>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</si>
  <si>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</si>
  <si>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</si>
  <si>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</si>
  <si>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</si>
  <si>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</si>
  <si>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Apaseo el Grande, Guanajuato
Estado Analítico de Ingresos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</si>
</sst>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571501</xdr:colOff>
      <xdr:row>1</xdr:row>
      <xdr:rowOff>23492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6276" cy="614042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43</xdr:row>
      <xdr:rowOff>314325</xdr:rowOff>
    </xdr:from>
    <xdr:to>
      <xdr:col>1</xdr:col>
      <xdr:colOff>2628900</xdr:colOff>
      <xdr:row>52</xdr:row>
      <xdr:rowOff>76200</xdr:rowOff>
    </xdr:to>
    <xdr:sp macro="" textlink="">
      <xdr:nvSpPr>
        <xdr:cNvPr id="3" name="2 CuadroTexto"/>
        <xdr:cNvSpPr txBox="1"/>
      </xdr:nvSpPr>
      <xdr:spPr>
        <a:xfrm>
          <a:off x="219075" y="8458200"/>
          <a:ext cx="25146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</a:t>
          </a:r>
        </a:p>
        <a:p>
          <a:pPr algn="ctr"/>
          <a:r>
            <a:rPr lang="es-MX" sz="1050"/>
            <a:t>L.A.E</a:t>
          </a:r>
          <a:r>
            <a:rPr lang="es-MX" sz="1050" baseline="0"/>
            <a:t> ANA LILIA RODRIGUEZ MOLINA</a:t>
          </a:r>
        </a:p>
        <a:p>
          <a:pPr algn="ctr"/>
          <a:r>
            <a:rPr lang="es-MX" sz="1050" baseline="0"/>
            <a:t>TESORERA MUNICIPAL</a:t>
          </a:r>
          <a:endParaRPr lang="es-MX" sz="1050"/>
        </a:p>
      </xdr:txBody>
    </xdr:sp>
    <xdr:clientData/>
  </xdr:twoCellAnchor>
  <xdr:twoCellAnchor>
    <xdr:from>
      <xdr:col>3</xdr:col>
      <xdr:colOff>219071</xdr:colOff>
      <xdr:row>43</xdr:row>
      <xdr:rowOff>266701</xdr:rowOff>
    </xdr:from>
    <xdr:to>
      <xdr:col>6</xdr:col>
      <xdr:colOff>38099</xdr:colOff>
      <xdr:row>52</xdr:row>
      <xdr:rowOff>28576</xdr:rowOff>
    </xdr:to>
    <xdr:sp macro="" textlink="">
      <xdr:nvSpPr>
        <xdr:cNvPr id="4" name="3 CuadroTexto"/>
        <xdr:cNvSpPr txBox="1"/>
      </xdr:nvSpPr>
      <xdr:spPr>
        <a:xfrm>
          <a:off x="4914896" y="8410576"/>
          <a:ext cx="2990853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050"/>
            <a:t>___________________________________</a:t>
          </a:r>
        </a:p>
        <a:p>
          <a:pPr algn="ctr"/>
          <a:r>
            <a:rPr lang="es-MX" sz="1050"/>
            <a:t>LIC. JOSE LUIS OLIVEROS USABIAGA</a:t>
          </a:r>
          <a:endParaRPr lang="es-MX" sz="1050" baseline="0"/>
        </a:p>
        <a:p>
          <a:pPr algn="ctr"/>
          <a:r>
            <a:rPr lang="es-MX" sz="1050" baseline="0"/>
            <a:t>PRESIDENTE MUNICIPAL</a:t>
          </a:r>
          <a:endParaRPr lang="es-MX" sz="105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5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46.5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36211770.829999998</v>
      </c>
      <c r="D5" s="21">
        <v>0</v>
      </c>
      <c r="E5" s="21">
        <f>C5+D5</f>
        <v>36211770.829999998</v>
      </c>
      <c r="F5" s="21">
        <v>32360819.899999999</v>
      </c>
      <c r="G5" s="21">
        <v>32360819.899999999</v>
      </c>
      <c r="H5" s="21">
        <f>G5-C5</f>
        <v>-3850950.9299999997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360268.44</v>
      </c>
      <c r="D7" s="22">
        <v>0</v>
      </c>
      <c r="E7" s="22">
        <f t="shared" si="0"/>
        <v>360268.44</v>
      </c>
      <c r="F7" s="22">
        <v>0</v>
      </c>
      <c r="G7" s="22">
        <v>0</v>
      </c>
      <c r="H7" s="22">
        <f t="shared" si="1"/>
        <v>-360268.44</v>
      </c>
      <c r="I7" s="45" t="s">
        <v>38</v>
      </c>
    </row>
    <row r="8" spans="1:9" x14ac:dyDescent="0.2">
      <c r="A8" s="33"/>
      <c r="B8" s="43" t="s">
        <v>3</v>
      </c>
      <c r="C8" s="22">
        <v>23399480.350000001</v>
      </c>
      <c r="D8" s="22">
        <v>9000000</v>
      </c>
      <c r="E8" s="22">
        <f t="shared" si="0"/>
        <v>32399480.350000001</v>
      </c>
      <c r="F8" s="22">
        <v>12357143.460000001</v>
      </c>
      <c r="G8" s="22">
        <v>12357143.460000001</v>
      </c>
      <c r="H8" s="22">
        <f t="shared" si="1"/>
        <v>-11042336.890000001</v>
      </c>
      <c r="I8" s="45" t="s">
        <v>39</v>
      </c>
    </row>
    <row r="9" spans="1:9" x14ac:dyDescent="0.2">
      <c r="A9" s="33"/>
      <c r="B9" s="43" t="s">
        <v>4</v>
      </c>
      <c r="C9" s="22">
        <v>1684758.06</v>
      </c>
      <c r="D9" s="22">
        <v>0</v>
      </c>
      <c r="E9" s="22">
        <f t="shared" si="0"/>
        <v>1684758.06</v>
      </c>
      <c r="F9" s="22">
        <v>1405104.41</v>
      </c>
      <c r="G9" s="22">
        <v>1442158.38</v>
      </c>
      <c r="H9" s="22">
        <f t="shared" si="1"/>
        <v>-242599.68000000017</v>
      </c>
      <c r="I9" s="45" t="s">
        <v>40</v>
      </c>
    </row>
    <row r="10" spans="1:9" x14ac:dyDescent="0.2">
      <c r="A10" s="34"/>
      <c r="B10" s="44" t="s">
        <v>5</v>
      </c>
      <c r="C10" s="22">
        <v>1780827.43</v>
      </c>
      <c r="D10" s="22">
        <v>0</v>
      </c>
      <c r="E10" s="22">
        <f t="shared" ref="E10:E13" si="2">C10+D10</f>
        <v>1780827.43</v>
      </c>
      <c r="F10" s="22">
        <v>1837955.83</v>
      </c>
      <c r="G10" s="22">
        <v>1837955.83</v>
      </c>
      <c r="H10" s="22">
        <f t="shared" ref="H10:H13" si="3">G10-C10</f>
        <v>57128.40000000014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242290341.62</v>
      </c>
      <c r="D12" s="22">
        <v>81613602.560000002</v>
      </c>
      <c r="E12" s="22">
        <f t="shared" si="2"/>
        <v>323903944.18000001</v>
      </c>
      <c r="F12" s="22">
        <v>156109567.66</v>
      </c>
      <c r="G12" s="22">
        <v>156072513.69</v>
      </c>
      <c r="H12" s="22">
        <f t="shared" si="3"/>
        <v>-86217827.930000007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37279442.670000002</v>
      </c>
      <c r="E14" s="22">
        <f t="shared" ref="E14" si="4">C14+D14</f>
        <v>37279442.670000002</v>
      </c>
      <c r="F14" s="22">
        <v>37279442.670000002</v>
      </c>
      <c r="G14" s="22">
        <v>37279442.670000002</v>
      </c>
      <c r="H14" s="22">
        <f t="shared" ref="H14" si="5">G14-C14</f>
        <v>37279442.670000002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305727446.73000002</v>
      </c>
      <c r="D16" s="23">
        <f t="shared" ref="D16:H16" si="6">SUM(D5:D14)</f>
        <v>127893045.23</v>
      </c>
      <c r="E16" s="23">
        <f t="shared" si="6"/>
        <v>433620491.96000004</v>
      </c>
      <c r="F16" s="23">
        <f t="shared" si="6"/>
        <v>241350033.93000001</v>
      </c>
      <c r="G16" s="11">
        <f t="shared" si="6"/>
        <v>241350033.93000001</v>
      </c>
      <c r="H16" s="12">
        <f t="shared" si="6"/>
        <v>-64377412.800000012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305727446.73000002</v>
      </c>
      <c r="D21" s="24">
        <f t="shared" si="7"/>
        <v>90613602.560000002</v>
      </c>
      <c r="E21" s="24">
        <f t="shared" si="7"/>
        <v>396341049.29000002</v>
      </c>
      <c r="F21" s="24">
        <f t="shared" si="7"/>
        <v>204070591.25999999</v>
      </c>
      <c r="G21" s="24">
        <f t="shared" si="7"/>
        <v>204070591.25999999</v>
      </c>
      <c r="H21" s="24">
        <f t="shared" si="7"/>
        <v>-101656855.47000001</v>
      </c>
      <c r="I21" s="45" t="s">
        <v>46</v>
      </c>
    </row>
    <row r="22" spans="1:9" x14ac:dyDescent="0.2">
      <c r="A22" s="16"/>
      <c r="B22" s="17" t="s">
        <v>0</v>
      </c>
      <c r="C22" s="25">
        <v>36211770.829999998</v>
      </c>
      <c r="D22" s="25">
        <v>0</v>
      </c>
      <c r="E22" s="25">
        <f t="shared" ref="E22:E25" si="8">C22+D22</f>
        <v>36211770.829999998</v>
      </c>
      <c r="F22" s="25">
        <v>32360819.899999999</v>
      </c>
      <c r="G22" s="25">
        <v>32360819.899999999</v>
      </c>
      <c r="H22" s="25">
        <f t="shared" ref="H22:H25" si="9">G22-C22</f>
        <v>-3850950.9299999997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360268.44</v>
      </c>
      <c r="D24" s="25">
        <v>0</v>
      </c>
      <c r="E24" s="25">
        <f t="shared" si="8"/>
        <v>360268.44</v>
      </c>
      <c r="F24" s="25">
        <v>0</v>
      </c>
      <c r="G24" s="25">
        <v>0</v>
      </c>
      <c r="H24" s="25">
        <f t="shared" si="9"/>
        <v>-360268.44</v>
      </c>
      <c r="I24" s="45" t="s">
        <v>38</v>
      </c>
    </row>
    <row r="25" spans="1:9" x14ac:dyDescent="0.2">
      <c r="A25" s="16"/>
      <c r="B25" s="17" t="s">
        <v>3</v>
      </c>
      <c r="C25" s="25">
        <v>23399480.350000001</v>
      </c>
      <c r="D25" s="25">
        <v>9000000</v>
      </c>
      <c r="E25" s="25">
        <f t="shared" si="8"/>
        <v>32399480.350000001</v>
      </c>
      <c r="F25" s="25">
        <v>12357143.460000001</v>
      </c>
      <c r="G25" s="25">
        <v>12357143.460000001</v>
      </c>
      <c r="H25" s="25">
        <f t="shared" si="9"/>
        <v>-11042336.890000001</v>
      </c>
      <c r="I25" s="45" t="s">
        <v>39</v>
      </c>
    </row>
    <row r="26" spans="1:9" x14ac:dyDescent="0.2">
      <c r="A26" s="16"/>
      <c r="B26" s="17" t="s">
        <v>28</v>
      </c>
      <c r="C26" s="25">
        <v>1684758.06</v>
      </c>
      <c r="D26" s="25">
        <v>0</v>
      </c>
      <c r="E26" s="25">
        <f t="shared" ref="E26" si="10">C26+D26</f>
        <v>1684758.06</v>
      </c>
      <c r="F26" s="25">
        <v>1405104.41</v>
      </c>
      <c r="G26" s="25">
        <v>1442158.38</v>
      </c>
      <c r="H26" s="25">
        <f t="shared" ref="H26" si="11">G26-C26</f>
        <v>-242599.68000000017</v>
      </c>
      <c r="I26" s="45" t="s">
        <v>40</v>
      </c>
    </row>
    <row r="27" spans="1:9" x14ac:dyDescent="0.2">
      <c r="A27" s="16"/>
      <c r="B27" s="17" t="s">
        <v>29</v>
      </c>
      <c r="C27" s="25">
        <v>1780827.43</v>
      </c>
      <c r="D27" s="25">
        <v>0</v>
      </c>
      <c r="E27" s="25">
        <f t="shared" ref="E27:E29" si="12">C27+D27</f>
        <v>1780827.43</v>
      </c>
      <c r="F27" s="25">
        <v>1837955.83</v>
      </c>
      <c r="G27" s="25">
        <v>1837955.83</v>
      </c>
      <c r="H27" s="25">
        <f t="shared" ref="H27:H29" si="13">G27-C27</f>
        <v>57128.40000000014</v>
      </c>
      <c r="I27" s="45" t="s">
        <v>41</v>
      </c>
    </row>
    <row r="28" spans="1:9" ht="22.5" x14ac:dyDescent="0.2">
      <c r="A28" s="16"/>
      <c r="B28" s="17" t="s">
        <v>30</v>
      </c>
      <c r="C28" s="25">
        <v>242290341.62</v>
      </c>
      <c r="D28" s="25">
        <v>81613602.560000002</v>
      </c>
      <c r="E28" s="25">
        <f t="shared" si="12"/>
        <v>323903944.18000001</v>
      </c>
      <c r="F28" s="25">
        <v>156109567.66</v>
      </c>
      <c r="G28" s="25">
        <v>156072513.69</v>
      </c>
      <c r="H28" s="25">
        <f t="shared" si="13"/>
        <v>-86217827.930000007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37279442.670000002</v>
      </c>
      <c r="E37" s="26">
        <f t="shared" si="17"/>
        <v>37279442.670000002</v>
      </c>
      <c r="F37" s="26">
        <f t="shared" si="17"/>
        <v>37279442.670000002</v>
      </c>
      <c r="G37" s="26">
        <f t="shared" si="17"/>
        <v>37279442.670000002</v>
      </c>
      <c r="H37" s="26">
        <f t="shared" si="17"/>
        <v>37279442.670000002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37279442.670000002</v>
      </c>
      <c r="E38" s="25">
        <f>C38+D38</f>
        <v>37279442.670000002</v>
      </c>
      <c r="F38" s="25">
        <v>37279442.670000002</v>
      </c>
      <c r="G38" s="25">
        <v>37279442.670000002</v>
      </c>
      <c r="H38" s="25">
        <f>G38-C38</f>
        <v>37279442.670000002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305727446.73000002</v>
      </c>
      <c r="D39" s="23">
        <f t="shared" ref="D39:H39" si="18">SUM(D37+D31+D21)</f>
        <v>127893045.23</v>
      </c>
      <c r="E39" s="23">
        <f t="shared" si="18"/>
        <v>433620491.96000004</v>
      </c>
      <c r="F39" s="23">
        <f t="shared" si="18"/>
        <v>241350033.93000001</v>
      </c>
      <c r="G39" s="23">
        <f t="shared" si="18"/>
        <v>241350033.93000001</v>
      </c>
      <c r="H39" s="12">
        <f t="shared" si="18"/>
        <v>-64377412.800000012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2022-07-11T17:39:49Z</cp:lastPrinted>
  <dcterms:created xsi:type="dcterms:W3CDTF">2012-12-11T20:48:19Z</dcterms:created>
  <dcterms:modified xsi:type="dcterms:W3CDTF">2022-07-11T17:40:06Z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