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defaultThemeVersion="124226"/>
  <mc:AlternateContent xmlns:mc="http://schemas.openxmlformats.org/markup-compatibility/2006">
    <mc:Choice Requires="x15">
      <x15ac:absPath xmlns:x15ac="http://schemas.microsoft.com/office/spreadsheetml/2010/11/ac" url="Q:\JAZZMIN\informe 2do trimestra abr-jun 2022\"/>
    </mc:Choice>
  </mc:AlternateContent>
  <xr:revisionPtr revIDLastSave="0" documentId="13_ncr:1_{6774668C-120A-4B76-A1DC-50C6D936BE1A}" xr6:coauthVersionLast="47" xr6:coauthVersionMax="47" xr10:uidLastSave="{00000000-0000-0000-0000-000000000000}"/>
  <bookViews>
    <workbookView xWindow="-120" yWindow="-120" windowWidth="29040" windowHeight="15840" xr2:uid="{00000000-000D-0000-FFFF-FFFF00000000}"/>
  </bookViews>
  <sheets>
    <sheet name="IR" sheetId="5" r:id="rId1"/>
    <sheet name="Hoja1" sheetId="7" r:id="rId2"/>
    <sheet name="Instructivo_IR" sheetId="6" r:id="rId3"/>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91" i="5" l="1"/>
  <c r="I88" i="7" l="1"/>
  <c r="H88" i="7"/>
  <c r="G88" i="7"/>
  <c r="F88" i="7"/>
  <c r="E88" i="7"/>
  <c r="B8" i="7"/>
  <c r="B9" i="7" s="1"/>
  <c r="B10" i="7" s="1"/>
  <c r="B11" i="7" s="1"/>
  <c r="B12" i="7" s="1"/>
  <c r="B13" i="7" s="1"/>
  <c r="B14" i="7" s="1"/>
  <c r="H91" i="5" l="1"/>
  <c r="H94" i="5" s="1"/>
  <c r="G91" i="5" l="1"/>
  <c r="E91" i="5" l="1"/>
  <c r="I91" i="5" l="1"/>
  <c r="I94" i="5" s="1"/>
  <c r="B9" i="5"/>
  <c r="B10" i="5" s="1"/>
  <c r="B11" i="5" s="1"/>
  <c r="B12" i="5" s="1"/>
  <c r="B13" i="5" s="1"/>
  <c r="B14" i="5" s="1"/>
  <c r="B15" i="5" s="1"/>
</calcChain>
</file>

<file path=xl/sharedStrings.xml><?xml version="1.0" encoding="utf-8"?>
<sst xmlns="http://schemas.openxmlformats.org/spreadsheetml/2006/main" count="801" uniqueCount="338">
  <si>
    <t>Instructivo</t>
  </si>
  <si>
    <t>Recomendación:</t>
  </si>
  <si>
    <t>Clave del Programa presupuestario
(1)</t>
  </si>
  <si>
    <t>Nombre del programa presupuestario
(2)</t>
  </si>
  <si>
    <t>Nombre de la dependencia o entidad que lo ejecuta
(3)</t>
  </si>
  <si>
    <t>Prespuesto del programa presupuestario</t>
  </si>
  <si>
    <t>Fuente de Financiamiento
(4)</t>
  </si>
  <si>
    <t>Aprobado
(5)</t>
  </si>
  <si>
    <t>Modificado
(6)</t>
  </si>
  <si>
    <t>Devengado
(7)</t>
  </si>
  <si>
    <t>Ejercido
(8)</t>
  </si>
  <si>
    <t>Pagado
(9)</t>
  </si>
  <si>
    <t>Cuenta con MIR
(SI/NO)
(10)</t>
  </si>
  <si>
    <t>Nombre del Indicador
(11)</t>
  </si>
  <si>
    <r>
      <rPr>
        <b/>
        <sz val="12"/>
        <color indexed="8"/>
        <rFont val="Arial Narrow"/>
        <family val="2"/>
      </rPr>
      <t xml:space="preserve">(3) </t>
    </r>
    <r>
      <rPr>
        <sz val="12"/>
        <color theme="1"/>
        <rFont val="Arial Narrow"/>
        <family val="2"/>
      </rPr>
      <t>Señalar el nombre completo de la o las dependencias o entidades que ejecutan el programa presupuestario.</t>
    </r>
  </si>
  <si>
    <r>
      <rPr>
        <b/>
        <sz val="12"/>
        <color theme="1"/>
        <rFont val="Arial Narrow"/>
        <family val="2"/>
      </rPr>
      <t xml:space="preserve">(4) </t>
    </r>
    <r>
      <rPr>
        <sz val="12"/>
        <color theme="1"/>
        <rFont val="Arial Narrow"/>
        <family val="2"/>
      </rPr>
      <t>Señalar la fuente de financiamiento del programa presupuestario, como por ejemplo: Municipal;  Municipal-Estatal; Municipal-Estatal-Federal, etc.</t>
    </r>
  </si>
  <si>
    <r>
      <t xml:space="preserve">(5) </t>
    </r>
    <r>
      <rPr>
        <sz val="12"/>
        <color theme="1"/>
        <rFont val="Arial Narrow"/>
        <family val="2"/>
      </rPr>
      <t>Indicar el importe del presupuesto aprobado para el programa presupuestario.</t>
    </r>
  </si>
  <si>
    <r>
      <t xml:space="preserve">(6) </t>
    </r>
    <r>
      <rPr>
        <sz val="12"/>
        <color theme="1"/>
        <rFont val="Arial Narrow"/>
        <family val="2"/>
      </rPr>
      <t>Indicar el importe del presupuesto modificado para el programa presupuestario a la fecha en que se reporta.</t>
    </r>
  </si>
  <si>
    <r>
      <t xml:space="preserve">(7) </t>
    </r>
    <r>
      <rPr>
        <sz val="12"/>
        <color theme="1"/>
        <rFont val="Arial Narrow"/>
        <family val="2"/>
      </rPr>
      <t>Indicar el importe del presupuesto devengado para el programa presupuestario a la fecha en que se reporta.</t>
    </r>
  </si>
  <si>
    <r>
      <t xml:space="preserve">(8) </t>
    </r>
    <r>
      <rPr>
        <sz val="12"/>
        <color theme="1"/>
        <rFont val="Arial Narrow"/>
        <family val="2"/>
      </rPr>
      <t>Indicar el importe del presupuesto ejercido para el programa presupuestario a la fecha en que se reporta.</t>
    </r>
  </si>
  <si>
    <r>
      <t xml:space="preserve">(9) </t>
    </r>
    <r>
      <rPr>
        <sz val="12"/>
        <color theme="1"/>
        <rFont val="Arial Narrow"/>
        <family val="2"/>
      </rPr>
      <t>Indicar el importe del presupuesto pagado para el programa presupuestario a la fecha en que se reporta.</t>
    </r>
  </si>
  <si>
    <r>
      <rPr>
        <b/>
        <sz val="12"/>
        <color theme="1"/>
        <rFont val="Arial Narrow"/>
        <family val="2"/>
      </rPr>
      <t>(10)</t>
    </r>
    <r>
      <rPr>
        <sz val="12"/>
        <color theme="1"/>
        <rFont val="Arial Narrow"/>
        <family val="2"/>
      </rPr>
      <t xml:space="preserve"> Indicar si para el programa presupuestario se elaboró su Matriz de Indicadores para Resutados.</t>
    </r>
  </si>
  <si>
    <r>
      <rPr>
        <b/>
        <sz val="12"/>
        <color indexed="8"/>
        <rFont val="Arial Narrow"/>
        <family val="2"/>
      </rPr>
      <t xml:space="preserve">(11) </t>
    </r>
    <r>
      <rPr>
        <sz val="12"/>
        <color theme="1"/>
        <rFont val="Arial Narrow"/>
        <family val="2"/>
      </rPr>
      <t>Descripción del nombre asignado al indicador, ejemplo: "Índice de marginación en Guanajuato"</t>
    </r>
  </si>
  <si>
    <t>Nivel de la MIR, al que corresponde el indicador
(12)</t>
  </si>
  <si>
    <t>Fórmula de cálculo
(13)</t>
  </si>
  <si>
    <t>Meta del indicador Programada
(14)</t>
  </si>
  <si>
    <t>Meta del indicador Modificada
(15)</t>
  </si>
  <si>
    <t>Meta del indicador alcanzada
(16)</t>
  </si>
  <si>
    <t>Resultado del indicador a la fecha que se informa
(17)</t>
  </si>
  <si>
    <r>
      <rPr>
        <b/>
        <sz val="12"/>
        <color theme="1"/>
        <rFont val="Arial Narrow"/>
        <family val="2"/>
      </rPr>
      <t>(12)</t>
    </r>
    <r>
      <rPr>
        <sz val="12"/>
        <color theme="1"/>
        <rFont val="Arial Narrow"/>
        <family val="2"/>
      </rPr>
      <t xml:space="preserve"> Indicar si el indicador corresponde al nivel de FIN, PROPÓSITO, COMPONENTE O ACTIVIDAD  de la MIR</t>
    </r>
  </si>
  <si>
    <r>
      <rPr>
        <b/>
        <sz val="12"/>
        <color indexed="8"/>
        <rFont val="Arial Narrow"/>
        <family val="2"/>
      </rPr>
      <t xml:space="preserve">(13) </t>
    </r>
    <r>
      <rPr>
        <sz val="12"/>
        <color theme="1"/>
        <rFont val="Arial Narrow"/>
        <family val="2"/>
      </rPr>
      <t>Se refiere a la expresión matemática del indicador. Determina la forma en que se relacionan las variables.</t>
    </r>
  </si>
  <si>
    <r>
      <rPr>
        <b/>
        <sz val="12"/>
        <color indexed="8"/>
        <rFont val="Arial Narrow"/>
        <family val="2"/>
      </rPr>
      <t xml:space="preserve">(14) </t>
    </r>
    <r>
      <rPr>
        <sz val="12"/>
        <color indexed="8"/>
        <rFont val="Arial Narrow"/>
        <family val="2"/>
      </rPr>
      <t>Señalar la meta aprobada del indicador para el ejercicio en que se reporta.</t>
    </r>
  </si>
  <si>
    <r>
      <rPr>
        <b/>
        <sz val="12"/>
        <color indexed="8"/>
        <rFont val="Arial Narrow"/>
        <family val="2"/>
      </rPr>
      <t xml:space="preserve">(15) </t>
    </r>
    <r>
      <rPr>
        <sz val="12"/>
        <color indexed="8"/>
        <rFont val="Arial Narrow"/>
        <family val="2"/>
      </rPr>
      <t>Señalar la meta modificada del indicador para el periodo en que se reporta.</t>
    </r>
  </si>
  <si>
    <r>
      <rPr>
        <b/>
        <sz val="12"/>
        <color indexed="8"/>
        <rFont val="Arial Narrow"/>
        <family val="2"/>
      </rPr>
      <t xml:space="preserve">(16) </t>
    </r>
    <r>
      <rPr>
        <sz val="12"/>
        <color indexed="8"/>
        <rFont val="Arial Narrow"/>
        <family val="2"/>
      </rPr>
      <t>Señalar la meta alcanzada del indicador para el periodo en que se reporta.</t>
    </r>
  </si>
  <si>
    <r>
      <rPr>
        <b/>
        <sz val="12"/>
        <color theme="1"/>
        <rFont val="Arial Narrow"/>
        <family val="2"/>
      </rPr>
      <t>(17)</t>
    </r>
    <r>
      <rPr>
        <sz val="12"/>
        <color theme="1"/>
        <rFont val="Arial Narrow"/>
        <family val="2"/>
      </rPr>
      <t xml:space="preserve"> Señalar el resultado del indicador esto es el resultado de la operación aritmética de su formula una vez sustituidos los datos de sus variables.</t>
    </r>
  </si>
  <si>
    <r>
      <rPr>
        <b/>
        <sz val="12"/>
        <color indexed="8"/>
        <rFont val="Arial Narrow"/>
        <family val="2"/>
      </rPr>
      <t xml:space="preserve">(1) </t>
    </r>
    <r>
      <rPr>
        <sz val="12"/>
        <color theme="1"/>
        <rFont val="Arial Narrow"/>
        <family val="2"/>
      </rPr>
      <t xml:space="preserve">Indicar la clave que se le asignó al programa presupuestario la cual debe iniciar con la letra que señale la el acuerdo por el que se emite la clasificación programática del gasto emitido por el CONAC deacuerdo al tipo de programa presupuestario de que se trate. Como por ejemplo: Si el programa contiene reglas de operación, su clave iniciará con </t>
    </r>
    <r>
      <rPr>
        <b/>
        <sz val="12"/>
        <color theme="1"/>
        <rFont val="Arial Narrow"/>
        <family val="2"/>
      </rPr>
      <t xml:space="preserve">S, </t>
    </r>
    <r>
      <rPr>
        <sz val="12"/>
        <color theme="1"/>
        <rFont val="Arial Narrow"/>
        <family val="2"/>
      </rPr>
      <t xml:space="preserve">si se trata de un proyecto de inversión iniciará con </t>
    </r>
    <r>
      <rPr>
        <b/>
        <sz val="12"/>
        <color theme="1"/>
        <rFont val="Arial Narrow"/>
        <family val="2"/>
      </rPr>
      <t xml:space="preserve">K, </t>
    </r>
    <r>
      <rPr>
        <sz val="12"/>
        <color theme="1"/>
        <rFont val="Arial Narrow"/>
        <family val="2"/>
      </rPr>
      <t xml:space="preserve">si es de prestación de servicios iniciará con </t>
    </r>
    <r>
      <rPr>
        <b/>
        <sz val="12"/>
        <color theme="1"/>
        <rFont val="Arial Narrow"/>
        <family val="2"/>
      </rPr>
      <t xml:space="preserve">E, </t>
    </r>
    <r>
      <rPr>
        <sz val="12"/>
        <color theme="1"/>
        <rFont val="Arial Narrow"/>
        <family val="2"/>
      </rPr>
      <t xml:space="preserve">etc.  Consultar clasificación disponible en http://www.conac.gob.mx/es/CONAC/Normatividad_Vigente </t>
    </r>
  </si>
  <si>
    <r>
      <rPr>
        <b/>
        <sz val="12"/>
        <color indexed="8"/>
        <rFont val="Arial Narrow"/>
        <family val="2"/>
      </rPr>
      <t xml:space="preserve">(2) </t>
    </r>
    <r>
      <rPr>
        <sz val="12"/>
        <color theme="1"/>
        <rFont val="Arial Narrow"/>
        <family val="2"/>
      </rPr>
      <t>Indicar la denominación que se le haya otorgado al prgrama presupuestario. El nombre del programa presupuestario no debe ser el mismo que el de la Unidad Responsable.</t>
    </r>
  </si>
  <si>
    <t>Dado que un programa presupuestario tiene más de un indicador, los datos de la columna 1 a la 10 deberán llenarse con la misma información a fin de que la base de datos no contenga campos sin información.
La información del presupuesto será a nivel programa presupuestario.</t>
  </si>
  <si>
    <t>Clasificación funcional del gasto al que corresponde el programa presupuestario
(18)</t>
  </si>
  <si>
    <r>
      <rPr>
        <b/>
        <sz val="12"/>
        <color theme="1"/>
        <rFont val="Arial Narrow"/>
        <family val="2"/>
      </rPr>
      <t>(18)</t>
    </r>
    <r>
      <rPr>
        <sz val="12"/>
        <color theme="1"/>
        <rFont val="Arial Narrow"/>
        <family val="2"/>
      </rPr>
      <t xml:space="preserve"> Indicar la clasificación funcional del gasto al que corresponde el programa presupuestario acorde al Acuerdo emitido por el CONAC, esto es: DESARROLLO SOCIAL, DESARROLLO ECONÓMICO, GOBIERNO, OTROS</t>
    </r>
  </si>
  <si>
    <t>Anexos
(19)</t>
  </si>
  <si>
    <r>
      <rPr>
        <b/>
        <sz val="12"/>
        <color theme="1"/>
        <rFont val="Arial Narrow"/>
        <family val="2"/>
      </rPr>
      <t>(19)</t>
    </r>
    <r>
      <rPr>
        <b/>
        <sz val="1"/>
        <rFont val="Arial"/>
        <family val="2"/>
      </rPr>
      <t>)</t>
    </r>
    <r>
      <rPr>
        <sz val="12"/>
        <color theme="1"/>
        <rFont val="Arial Narrow"/>
        <family val="2"/>
      </rPr>
      <t xml:space="preserve"> Anexos, incluir en un archivo todas la MIR de los programas presupuestarios en su estructura de  4 columnas (resumen narrativo, indicadores, medios de verificacion y supuestos) y 4 filas (Fin, Propósitos, Componentes y Actvidades). y tambien las fichas técnicas de los indicadores que contiene entre otros: Nombre del indicador, definición del indicador, método de cálculo, Frecuencia de medición, Unidad de medida, metas. </t>
    </r>
  </si>
  <si>
    <t>DESARROLLO URBANO</t>
  </si>
  <si>
    <t>3111  Gobierno Municipal</t>
  </si>
  <si>
    <t>31111 Órgano Ejecutivo Municipal</t>
  </si>
  <si>
    <t>COMITÉ DE ADQUISICIONES</t>
  </si>
  <si>
    <t>ACCESO A LA INFORMACION</t>
  </si>
  <si>
    <t>E0003</t>
  </si>
  <si>
    <t>E0002</t>
  </si>
  <si>
    <t>E0001</t>
  </si>
  <si>
    <t>E0005</t>
  </si>
  <si>
    <t>E0006</t>
  </si>
  <si>
    <t>E0004</t>
  </si>
  <si>
    <t>E0007</t>
  </si>
  <si>
    <t>E0008</t>
  </si>
  <si>
    <t>E0009</t>
  </si>
  <si>
    <t>E0010</t>
  </si>
  <si>
    <t>E0011</t>
  </si>
  <si>
    <t>O0001</t>
  </si>
  <si>
    <t>M0001</t>
  </si>
  <si>
    <t>E0012</t>
  </si>
  <si>
    <t>E0013</t>
  </si>
  <si>
    <t>E0015</t>
  </si>
  <si>
    <t>F0001</t>
  </si>
  <si>
    <t>F0002</t>
  </si>
  <si>
    <t>E0017</t>
  </si>
  <si>
    <t>E0018</t>
  </si>
  <si>
    <t>E0019</t>
  </si>
  <si>
    <t>E0020</t>
  </si>
  <si>
    <t>E0021</t>
  </si>
  <si>
    <t>E0022</t>
  </si>
  <si>
    <t>E0023</t>
  </si>
  <si>
    <t>E0024</t>
  </si>
  <si>
    <t>E0026</t>
  </si>
  <si>
    <t>E0025</t>
  </si>
  <si>
    <t>E0027</t>
  </si>
  <si>
    <t>E0028</t>
  </si>
  <si>
    <t>E0030</t>
  </si>
  <si>
    <t>Educación de calidad para todos</t>
  </si>
  <si>
    <t>Apaseo incluyente y social</t>
  </si>
  <si>
    <t>Administración pública de vigilancia y regulada</t>
  </si>
  <si>
    <t>Administración pública mejorando la comunicación con la sociedad</t>
  </si>
  <si>
    <t>Administración pública con desempeño y profesionalismo</t>
  </si>
  <si>
    <t>Administración pública con organización y calidad</t>
  </si>
  <si>
    <t>Fortalecimiento de las finanzas públicas</t>
  </si>
  <si>
    <t>Administración pública con transparencia</t>
  </si>
  <si>
    <t>Fortalecimiento y fiscalización a las finanzas públicas</t>
  </si>
  <si>
    <t>Adquisiciones y enajenaciones apegadas a la legalidad</t>
  </si>
  <si>
    <t>Conservación del medio ambiente</t>
  </si>
  <si>
    <t>Apaseo el Grande prospero y agropecuario</t>
  </si>
  <si>
    <t>-</t>
  </si>
  <si>
    <t>numero de carencia social por calidad y espacios de vivienda / numero total de viviendas existentes*100</t>
  </si>
  <si>
    <t>disminuir 1 punto porcentual</t>
  </si>
  <si>
    <t>tasa de variacion de delitos  registrados en el municipio</t>
  </si>
  <si>
    <t>proporcion de incidencias delictivas del mpio. registradas en 2016/2015 *100</t>
  </si>
  <si>
    <t>Porcentaje de acciones que logran el desarrollo artistico y cultural del municipio</t>
  </si>
  <si>
    <t>numero de acciones logradas para el desarrollo artistico y cultural del municipio /numero de acciones propuestas para el desarrollo artistico y cultural del municipio*100</t>
  </si>
  <si>
    <t>aumentar 1 punto porcentual</t>
  </si>
  <si>
    <t>porcentaje de población ocupada con ingresos hasta dos salarios minimos</t>
  </si>
  <si>
    <t>numero de población ocupada con ingresos hasta dos salarios minimos/numero de población ocupada en el municipio*100</t>
  </si>
  <si>
    <t>numero de emisiones contaminantes atendidos  en el municipio/numero de emisiones de contaminantes identificados en el municipio *100</t>
  </si>
  <si>
    <t>1.8.4.</t>
  </si>
  <si>
    <t>1.5.2.</t>
  </si>
  <si>
    <t>1.3.9.</t>
  </si>
  <si>
    <t>3.1.1.</t>
  </si>
  <si>
    <t>1.7.2.</t>
  </si>
  <si>
    <t>2.4.2.</t>
  </si>
  <si>
    <t>2.5.6</t>
  </si>
  <si>
    <t>1.3.8.</t>
  </si>
  <si>
    <t>2.7.1.</t>
  </si>
  <si>
    <t>3.2.1.</t>
  </si>
  <si>
    <t>2.1.4.</t>
  </si>
  <si>
    <t>2.2.6.</t>
  </si>
  <si>
    <t>E0029</t>
  </si>
  <si>
    <t xml:space="preserve"> </t>
  </si>
  <si>
    <t>NO</t>
  </si>
  <si>
    <t>Administración publica representada y atendida con legalidad</t>
  </si>
  <si>
    <t>E0002  SINDICATURA</t>
  </si>
  <si>
    <t>1500520     1100120</t>
  </si>
  <si>
    <t>E0003  REGIDURIA</t>
  </si>
  <si>
    <t>** 1500520</t>
  </si>
  <si>
    <t>E0031</t>
  </si>
  <si>
    <t>Administración publica de vigilancia y regulada</t>
  </si>
  <si>
    <t>ROMAN BRAVO GOMEZ</t>
  </si>
  <si>
    <t>E0032</t>
  </si>
  <si>
    <t>EMA HERNANDEZ ARELLANO</t>
  </si>
  <si>
    <t>E0033</t>
  </si>
  <si>
    <t>REGIDOR 3</t>
  </si>
  <si>
    <t>E0034</t>
  </si>
  <si>
    <t>GUSTAVO GONZALEZ HERRERA</t>
  </si>
  <si>
    <t>E0035</t>
  </si>
  <si>
    <t>REGIDOR 5</t>
  </si>
  <si>
    <t>E0036</t>
  </si>
  <si>
    <t>SAMUEL CABRERA LAZARINI</t>
  </si>
  <si>
    <t>E0037</t>
  </si>
  <si>
    <t>GRACIELA SANCHEZ MENDOZA</t>
  </si>
  <si>
    <t>E0038</t>
  </si>
  <si>
    <t>GUILLERMO ROBLES DOMINGUEZ</t>
  </si>
  <si>
    <t>E0001  H. AYUNTAMIENTO</t>
  </si>
  <si>
    <t>SI</t>
  </si>
  <si>
    <t>FIN</t>
  </si>
  <si>
    <t>1.3.1.</t>
  </si>
  <si>
    <t>PROPOSITO</t>
  </si>
  <si>
    <t>mejor caldiad de vida para las mujeres</t>
  </si>
  <si>
    <t>E0029  INStITUTO DE LA MUJER</t>
  </si>
  <si>
    <t>P0001</t>
  </si>
  <si>
    <t>E0039</t>
  </si>
  <si>
    <t>JUVENTUD</t>
  </si>
  <si>
    <t>Administración pública y ordenada</t>
  </si>
  <si>
    <t>E0005  SECRETARIA H. AYTO.</t>
  </si>
  <si>
    <t>E0006  COMUNICACIÓN SOCIAL</t>
  </si>
  <si>
    <t>E0008  TESORERIA MUNICIPAL</t>
  </si>
  <si>
    <t>E0009  SUBDIRECCION DE INGRESOS</t>
  </si>
  <si>
    <t>Aumentar el 1 punto porcentual</t>
  </si>
  <si>
    <t>E0010  FISCALIZACION</t>
  </si>
  <si>
    <t>Administración publica justa y equitativa</t>
  </si>
  <si>
    <t>JUZGADO</t>
  </si>
  <si>
    <t>Administración publica con rendición de cuentas</t>
  </si>
  <si>
    <t>O0001  CONTRALORIA MUNICIPAL</t>
  </si>
  <si>
    <t>1.3.4.</t>
  </si>
  <si>
    <t>M0001  OFICIALIA MAYOR</t>
  </si>
  <si>
    <t>Apaseo con desarrollo economico con empleo, turismo e inversion</t>
  </si>
  <si>
    <t>E0012  DESARROLLO ECONOMICO</t>
  </si>
  <si>
    <t>porcentaje de la población económicamente activa en los diferentes sectores</t>
  </si>
  <si>
    <t xml:space="preserve">FIN </t>
  </si>
  <si>
    <t>numero de personas laborando en cualquier sector del municipio/numero de personas que deberian estar laborando *100</t>
  </si>
  <si>
    <t>impulsar 3 programas de fomento a la educación y formación permanente y 5 acciones para instalacion y creación de empresas y empleos</t>
  </si>
  <si>
    <t>Apaseo el Grande en Paz</t>
  </si>
  <si>
    <t>E0013  SEGURIDAD PUBLICA</t>
  </si>
  <si>
    <t>Tasa de delitos por cada 10 mil habitantes por entidad federativa, 2015</t>
  </si>
  <si>
    <t>numero de incidencias delictivas del municipio 2015/numero de incidencias delictivas del estado en 2015 *100</t>
  </si>
  <si>
    <t>disminuir un punto porcentual</t>
  </si>
  <si>
    <t>1.7.1.</t>
  </si>
  <si>
    <t>Apaseo el Grande protegido y seguro</t>
  </si>
  <si>
    <t xml:space="preserve">PROTECCION CIVIL </t>
  </si>
  <si>
    <t>Desarrollo Humano, artistico y cultural</t>
  </si>
  <si>
    <t xml:space="preserve">CASA DE LA CULTURA </t>
  </si>
  <si>
    <t xml:space="preserve">indice de capacidad y aprovechamiento cultural municipal </t>
  </si>
  <si>
    <t>numero de población que mejora su calidad de vida al aprovechar el desarrollo cultural en el municipio /respecto a la media del estado*100</t>
  </si>
  <si>
    <t>Fomento a la lectura y creatividad</t>
  </si>
  <si>
    <t>BIBLIOTECAS MPALES</t>
  </si>
  <si>
    <t>E0017  EDUCACION</t>
  </si>
  <si>
    <t>Asentamientos humanos</t>
  </si>
  <si>
    <t xml:space="preserve">DESARROLLO SOCIAL </t>
  </si>
  <si>
    <t>numero de ciudadanos en situación de pobreza/numero de ciudadanos total en el municipio *100</t>
  </si>
  <si>
    <t>DESARROLLO RURAL-AGROPEC</t>
  </si>
  <si>
    <t xml:space="preserve">aumentar un punto porcentual </t>
  </si>
  <si>
    <t>aumentar un punto porcentual los productores del municipio.</t>
  </si>
  <si>
    <t>E0021  DIRECCION DE ECOLOGIA</t>
  </si>
  <si>
    <t>porcentaje de contaminacion del municipio respecto al porcentaje de  contaminación del estado</t>
  </si>
  <si>
    <t>promedio de contaminación del municipio/promedio de contaminacion del estado *100</t>
  </si>
  <si>
    <t>proporcion de numero de emisiones de contaminantes ordenados y regulados  en relacion al numero de emisiones de contaminantes identificados en el municipio</t>
  </si>
  <si>
    <t>Mejores servicios publicos en el municipio</t>
  </si>
  <si>
    <t>E0022  SERVICIOS MUNICIPALES</t>
  </si>
  <si>
    <t>Apaseo Limpio</t>
  </si>
  <si>
    <t>E0023 LIMPIA</t>
  </si>
  <si>
    <t>Apaseo ecologista</t>
  </si>
  <si>
    <t>E0024 PARQUES Y JARDINES</t>
  </si>
  <si>
    <t>Mejores servicios municipales con calidad en el rastro</t>
  </si>
  <si>
    <t>E0025  RASTRO MUNICIPAL</t>
  </si>
  <si>
    <t>mejores servicios municipales con atención en los panteones</t>
  </si>
  <si>
    <t>E0026 PANTEONES</t>
  </si>
  <si>
    <t>Mejores servicios municipales por un apaseo el Grande iluminado</t>
  </si>
  <si>
    <t>E0027 ALUMBRADO PUBLICO</t>
  </si>
  <si>
    <t>Infraestructura para combatir la pobreza</t>
  </si>
  <si>
    <t>E0028  OBRAS PUBLICAS</t>
  </si>
  <si>
    <t xml:space="preserve">K0016 </t>
  </si>
  <si>
    <t>INVERSION PUBLICA</t>
  </si>
  <si>
    <t>1600419            1600420            2510119               2510120</t>
  </si>
  <si>
    <t>Crecimiento y desarrollo del Municipio</t>
  </si>
  <si>
    <t>E0030  INSTITUTO MUNICIPAL DEL PLANEACION</t>
  </si>
  <si>
    <t>E0040</t>
  </si>
  <si>
    <t>Gobierno para todos</t>
  </si>
  <si>
    <t>H. AYUNTAMIENTO</t>
  </si>
  <si>
    <t>E0041</t>
  </si>
  <si>
    <t>DAIM</t>
  </si>
  <si>
    <t>E0042</t>
  </si>
  <si>
    <t>Participacion social de la juventud</t>
  </si>
  <si>
    <t>E0043</t>
  </si>
  <si>
    <t xml:space="preserve">Mas ingresos para todos </t>
  </si>
  <si>
    <t>SUBDIRECCION DE INGRESOS</t>
  </si>
  <si>
    <t>E0044</t>
  </si>
  <si>
    <t>Mejor servicio para tu beneficio</t>
  </si>
  <si>
    <t>E0045</t>
  </si>
  <si>
    <t xml:space="preserve">IMPULSANDO EL TURISMO </t>
  </si>
  <si>
    <t>E0046</t>
  </si>
  <si>
    <t>JOVENES ESCRIBIENDO EL FUTURO</t>
  </si>
  <si>
    <t>E0047</t>
  </si>
  <si>
    <t>ORDENAMIENTO TERRITORIAL</t>
  </si>
  <si>
    <t>E0048</t>
  </si>
  <si>
    <t xml:space="preserve">VIVIENDA DIGNA </t>
  </si>
  <si>
    <t xml:space="preserve">IMPULSANDO EL DESARROLLO AGRARIO </t>
  </si>
  <si>
    <t>E0049</t>
  </si>
  <si>
    <t>E0050</t>
  </si>
  <si>
    <t xml:space="preserve">CUIDANDO EL MEDIO AMBIENTE </t>
  </si>
  <si>
    <t>E0051</t>
  </si>
  <si>
    <t>COVID-19 CONTINGENCIAS</t>
  </si>
  <si>
    <t>PROGRAMA MAS</t>
  </si>
  <si>
    <t>P0003</t>
  </si>
  <si>
    <t>PROGRAMA FONDO ESTATAL</t>
  </si>
  <si>
    <t xml:space="preserve"> SI</t>
  </si>
  <si>
    <t xml:space="preserve">tasa de mortalidad y morbilidad </t>
  </si>
  <si>
    <t>numero de reportes atendidos con agilidad/numero de reportes recibidos *100</t>
  </si>
  <si>
    <t>PORCENTAJE DEL TOTAL  DE LA POBLACIÒN APASEENSE QUE CUENTA CON REZAGO EDUCATIVO</t>
  </si>
  <si>
    <t xml:space="preserve">Porcentaje de residuos solidos urbanos recolectados diario </t>
  </si>
  <si>
    <t>((total toneladas de basura que se recolecta diariamente en el año 2019 /2018)-1)*100</t>
  </si>
  <si>
    <t>Disminuir 0.01 puntos porcentuales</t>
  </si>
  <si>
    <t>Porcentaje en la Evaluacion de la revision del Sistema de la evaluación de amornización contable (SEVAC)</t>
  </si>
  <si>
    <t>Porcentaje de ingresos generados y recibidos en el Municipio</t>
  </si>
  <si>
    <t>(ingresos del municipio 2020/ingresos del municipio 2019)*100</t>
  </si>
  <si>
    <t>Pocentaje de Administraciones públicas con espacios para la participación y/o consulta ciudadana por temas seleccionados</t>
  </si>
  <si>
    <t xml:space="preserve">porcentaje de credibilidad de los ciudadanos con el gobierno </t>
  </si>
  <si>
    <t>Número de ciudadanos satisfechos/ numero total de ciudadanos encuestados * 100</t>
  </si>
  <si>
    <t>numero de encuestas de credibilidad del ciudadano hacia el gobierno / numero de encuestas realizadas *100</t>
  </si>
  <si>
    <t>Proporción de la población en situación de pobreza por municipio, 2010</t>
  </si>
  <si>
    <t>Porcentaje de carencia social  en la vivienda identificado</t>
  </si>
  <si>
    <t xml:space="preserve">AUMENTO DE  AUTONOMIA FINANCIERA </t>
  </si>
  <si>
    <t xml:space="preserve"> INCREMENTO EN LA REECAUDACION EN RELACION AL AÑO ANTERIOR</t>
  </si>
  <si>
    <t>Porcentaje de solicitudes de acceso a la información respondidas</t>
  </si>
  <si>
    <t>número de ciudadanos informados / número de ciudadanos en el municipio * 100</t>
  </si>
  <si>
    <t>no</t>
  </si>
  <si>
    <t xml:space="preserve">Número absoluto de áreas identificadas como protegidas </t>
  </si>
  <si>
    <t>Tasa de variación de trámites de alto y medio impacto emitidos anualmente</t>
  </si>
  <si>
    <t>Número absoluto de áreas protegidas</t>
  </si>
  <si>
    <t>número trámites emitidos en el año actual / número de trámites emitidos en el año anterior -1*100</t>
  </si>
  <si>
    <t>Realizar 1 listado de las áreas protegidas e identificadas en el PMDUyOET</t>
  </si>
  <si>
    <t>Emitiir 539 trámites en materia de alto y mediano impacto</t>
  </si>
  <si>
    <t>Variación en % sobre las incompatibilidades en los usos de suelo en el municipio y la congruencia con los instrumentos de planeación vigentes en el municipio</t>
  </si>
  <si>
    <t>Número de instrumentos publicados / número total de instrumentos del simuplan</t>
  </si>
  <si>
    <t>aumentar 1 acción</t>
  </si>
  <si>
    <t xml:space="preserve">Aumentar 1 punto porcentual </t>
  </si>
  <si>
    <t>Aumentar 1%</t>
  </si>
  <si>
    <t>aumentar 1%</t>
  </si>
  <si>
    <t xml:space="preserve"> porcentaje servidores publicos de la administracion CAPACITADOS</t>
  </si>
  <si>
    <t xml:space="preserve">porcentaje satisfaccion de los ciudadanos con el trato y atencion de los servidores publicos </t>
  </si>
  <si>
    <t>numero de servidores publicos capacitados/numero de servidores publicos en la administracion publica municipal*100</t>
  </si>
  <si>
    <t>numero de encuestas de resultado  satisfactorio por el buen trato y atencion de los servidores publicos/numero de enc</t>
  </si>
  <si>
    <t>Incrementar 3 puntos porcentuales.</t>
  </si>
  <si>
    <t>MEJOR CALIDAD PARA LA MUJER</t>
  </si>
  <si>
    <t>Número de ciudadanos satisfechos con el gobierno / número de ciudadanos encuestados * 100</t>
  </si>
  <si>
    <t>Porcentaje de índice de satisfacción ciudadana hacia el Gobierno.</t>
  </si>
  <si>
    <t>Porcentaje de ciudadanos satisfechos por el fácil acceso a la información generada por la administración pública.</t>
  </si>
  <si>
    <t>Número de ciudadanos satisfechos con el facil acceso a la información generada por la administración publica/número de ciudadanos encuestados*100</t>
  </si>
  <si>
    <t>Porcentaje de ciudadanos informados a través de la página local</t>
  </si>
  <si>
    <t>número de solicitudes respondidas de acceso a la informacion  / número de solicitudes recibidas *100</t>
  </si>
  <si>
    <t>(No. De indicadores del sevac 2021/No. De indicadores del sevac 2020)*100</t>
  </si>
  <si>
    <t xml:space="preserve">Total de  gestiones para recursos financieros destinados al sector por el gobierno  en el año </t>
  </si>
  <si>
    <t>Total de beneficiarios con los progrmas agropecuarios</t>
  </si>
  <si>
    <t>Total de  gestiones para recursos destinados en el año /total de gestiones para recursos destinados en el año anterior )*100</t>
  </si>
  <si>
    <t>Total de beneficiarios en el año /total de beneficiarios en el  año  anterio r )*100</t>
  </si>
  <si>
    <t>CONSOLIDACIÓN DE UN MEDIO DE INFORMACIÓN DE LOGROS Y RESULTADOS DE LA ADMINISTRACIÓN PÚBLICA DE AMPLIA COBERTURA</t>
  </si>
  <si>
    <t xml:space="preserve">PORCENTAJE DE NOTAS PUBLICADAS EN LOS DIFERENTES MEDIOS </t>
  </si>
  <si>
    <t>NÚMERO DE ACCIONES DIFUNDIDAS/NÚMERO DE ACCIONES META*100</t>
  </si>
  <si>
    <t>NÚMERO DE NOTAS PUBLICADAS/NÚMERO DE NOTAS META*100</t>
  </si>
  <si>
    <t>PORCENTAJE DE LA POBLACIÓN ECONÓMICAMENTE ACTIVA OCUPADOS EN SECTOR SERVICIOS EN RELACIÓN AL TOTAL DE LA POBLACIÓN ECONOMICAMENTE ACTIVA</t>
  </si>
  <si>
    <t>PORCENTAJE DE VISITANTES A LOS DIFERENTES DESTINOS TURISTICOS EN RELACIÓN A LA PROYECCIÓN DE LOS VISITANTES ESPERADOS</t>
  </si>
  <si>
    <t>Número de personas laborando en el sector servicios  del municipio /Número total de personas económicamente activas*100</t>
  </si>
  <si>
    <t xml:space="preserve">Número de visitantes en el año actual/Número de vsitantes en el año anterior*100  </t>
  </si>
  <si>
    <t xml:space="preserve">PORCENTAJE DEL TOTAL  DE JOVENES APASEENSES ATENDIDOS </t>
  </si>
  <si>
    <t>NUMERO DE HABITANTES CON REZAGO/NUMERO DE HABITANTES DEL MUNICIPIO</t>
  </si>
  <si>
    <t>NUMERO DE JOVENES ATENDIDOS /NUMERO DE JOVENES ESTUDIANTES CON INTENCION DE DESERTARA NIVEL SECUNDARIA, MEDIA SUPERIOR Y SUPERIOR</t>
  </si>
  <si>
    <t>DISMINUIR EN 1 PUNTO PORCENTUAL</t>
  </si>
  <si>
    <t>AUMENTAR EN 1 PUNTO PORCENTUAL</t>
  </si>
  <si>
    <t>Porcentaje de incremento en los ingresos por parte de la Coordinación de Fiscalización en las Finanzas Públicas</t>
  </si>
  <si>
    <t>Porcentaje del comercio de Apaseo el Grande que cumple con sus obligaciones municipales</t>
  </si>
  <si>
    <t>Total de dinero recaudado en este año entre el dinero recaudado el año anterior por 100</t>
  </si>
  <si>
    <t>Número total de comercio de Apaseo el Grande que cumple con sus obligaciones municipales entre el número total de comercio del Municipio por 100</t>
  </si>
  <si>
    <t>Aumentar el 2.16  punto porcentual</t>
  </si>
  <si>
    <t>Aumentar el 1.22 punto porcentual</t>
  </si>
  <si>
    <t>Número de gestiones realizadas para la actualización y revisión de congruencia de los instrumentos de planeación del municipio</t>
  </si>
  <si>
    <t>Número de usos de suelo aprobados / número de incompatibilidades detectadas*100</t>
  </si>
  <si>
    <t>Porcentaje de jovenes que participan en talleres de bienestar por municipio, 2010</t>
  </si>
  <si>
    <t>Porcentaje de jóvenes participantes en los proyectos con la sociedad.</t>
  </si>
  <si>
    <t>numero de jovenes que participan en talleres de Bienestar Social 2010/ numero de jovenes en el municipio de apaseo el grande*100</t>
  </si>
  <si>
    <t>numero de jóvenes participantes en los proyectos con la sociedad/numero de jóvenes en el municipio *100</t>
  </si>
  <si>
    <t>Incrementar 1 punto porcentual</t>
  </si>
  <si>
    <t>incrementar  1 punto porcentual</t>
  </si>
  <si>
    <t xml:space="preserve">porcentaje de poblacion femenina  activa  como jefas de familia  en el municipio </t>
  </si>
  <si>
    <t>porcentaje de mujeres capacitadas  con el taller del IMUG</t>
  </si>
  <si>
    <t>total de poblacion femenina  activas como jefas de familia en el municipio de apaseo el grande2021/total de mujeres del municipio de apaseo el grande 2021*100</t>
  </si>
  <si>
    <t>(numero total  de mujeres capacitadas del taller del imug 2021 /numero total de mujeres que solicitaron el taller 2021)*100</t>
  </si>
  <si>
    <t xml:space="preserve">porcentaje de reportes atendidos con agilidad entre porcentaje  de reportes recibidos </t>
  </si>
  <si>
    <t xml:space="preserve">tasa de mortalidad/tasa de morbilidad*100 </t>
  </si>
  <si>
    <t>aumentar 20%</t>
  </si>
  <si>
    <t>disminuir 10%</t>
  </si>
  <si>
    <t>Promedio anual de residuos solidos urbanos recolectados por municipio</t>
  </si>
  <si>
    <t>promedio de residuos solidos urbanos al año por municipio/promedio de residuos solidos urbanos recolectados en el estado</t>
  </si>
  <si>
    <t xml:space="preserve">15,650.00  habitantes  con rezago social  </t>
  </si>
  <si>
    <t>Numero de población con carencias de servicios básicos de vivienda atendidas/numero total de población del municipio *100</t>
  </si>
  <si>
    <t>INGRESOS propios/ INGRESOS totales *100</t>
  </si>
  <si>
    <t>INGRESOS DEL AÑO ACTUAL/INGRESOS DEL AÑO ANTERIOR</t>
  </si>
  <si>
    <t>E0053</t>
  </si>
  <si>
    <t>A LA PAR</t>
  </si>
  <si>
    <t xml:space="preserve">FIBIR FIDEICOMISO </t>
  </si>
  <si>
    <t>OBRAS PUBLICAS</t>
  </si>
  <si>
    <t xml:space="preserve"> OBRAS PUBLICAS</t>
  </si>
  <si>
    <t>E0052</t>
  </si>
  <si>
    <t>MUNICIPIO DE APASEO EL GRANDE, GUANAJUATO
INDICADORES DE RESULTADOS
DEL 1 DE ENERO AL 30 DE JUNIO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</si>
</sst>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42" x14ac:knownFonts="1">
    <font>
      <sz val="8"/>
      <color theme="1"/>
      <name val="Arial"/>
      <family val="2"/>
    </font>
    <font>
      <sz val="11"/>
      <color theme="1"/>
      <name val="Calibri"/>
      <family val="2"/>
      <scheme val="minor"/>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b/>
      <sz val="12"/>
      <color indexed="8"/>
      <name val="Arial Narrow"/>
      <family val="2"/>
    </font>
    <font>
      <b/>
      <sz val="12"/>
      <color theme="1"/>
      <name val="Arial Narrow"/>
      <family val="2"/>
    </font>
    <font>
      <sz val="12"/>
      <color indexed="8"/>
      <name val="Arial Narrow"/>
      <family val="2"/>
    </font>
    <font>
      <b/>
      <sz val="1"/>
      <name val="Arial"/>
      <family val="2"/>
    </font>
    <font>
      <b/>
      <sz val="8"/>
      <name val="Arial"/>
      <family val="2"/>
    </font>
    <font>
      <sz val="8"/>
      <color theme="1"/>
      <name val="Arial"/>
      <family val="2"/>
    </font>
    <font>
      <sz val="9"/>
      <color theme="1"/>
      <name val="Calibri"/>
      <family val="2"/>
      <scheme val="minor"/>
    </font>
    <font>
      <sz val="9"/>
      <color rgb="FF000000"/>
      <name val="Calibri"/>
      <family val="2"/>
      <scheme val="minor"/>
    </font>
    <font>
      <sz val="9"/>
      <color indexed="8"/>
      <name val="Calibri"/>
      <family val="2"/>
      <scheme val="minor"/>
    </font>
    <font>
      <sz val="9"/>
      <name val="Calibri"/>
      <family val="2"/>
      <scheme val="minor"/>
    </font>
    <font>
      <sz val="10"/>
      <color indexed="8"/>
      <name val="Calibri"/>
      <family val="2"/>
      <charset val="1"/>
    </font>
    <font>
      <sz val="10"/>
      <color rgb="FF000000"/>
      <name val="Arial"/>
      <family val="2"/>
    </font>
    <font>
      <u/>
      <sz val="11"/>
      <color theme="10"/>
      <name val="Calibri"/>
      <family val="2"/>
    </font>
    <font>
      <sz val="10"/>
      <name val="Calibri"/>
      <family val="2"/>
      <charset val="1"/>
    </font>
    <font>
      <sz val="10"/>
      <color indexed="8"/>
      <name val="Calibri"/>
      <family val="2"/>
    </font>
    <font>
      <sz val="10"/>
      <color rgb="FF000000"/>
      <name val="Calibri"/>
      <family val="2"/>
      <scheme val="minor"/>
    </font>
    <font>
      <sz val="10"/>
      <color theme="1"/>
      <name val="Calibri"/>
      <family val="2"/>
      <scheme val="minor"/>
    </font>
    <font>
      <sz val="8"/>
      <color theme="1"/>
      <name val="Calibri"/>
      <family val="2"/>
      <scheme val="minor"/>
    </font>
    <font>
      <sz val="8"/>
      <color indexed="8"/>
      <name val="Calibri"/>
      <family val="2"/>
      <scheme val="minor"/>
    </font>
    <font>
      <sz val="8"/>
      <color rgb="FF000000"/>
      <name val="Calibri"/>
      <family val="2"/>
      <scheme val="minor"/>
    </font>
    <font>
      <sz val="8"/>
      <name val="Calibri"/>
      <family val="2"/>
      <scheme val="minor"/>
    </font>
    <font>
      <sz val="8"/>
      <color rgb="FF545454"/>
      <name val="Calibri"/>
      <family val="2"/>
      <scheme val="minor"/>
    </font>
    <font>
      <sz val="10"/>
      <color indexed="8"/>
      <name val="Calibri"/>
      <family val="2"/>
      <scheme val="minor"/>
    </font>
    <font>
      <sz val="8"/>
      <color theme="4" tint="-0.499984740745262"/>
      <name val="Calibri"/>
      <family val="2"/>
      <scheme val="minor"/>
    </font>
    <font>
      <sz val="9"/>
      <color theme="1"/>
      <name val="Calibri"/>
      <family val="2"/>
      <charset val="1"/>
      <scheme val="minor"/>
    </font>
    <font>
      <b/>
      <sz val="8"/>
      <color theme="4" tint="-0.499984740745262"/>
      <name val="Calibri"/>
      <family val="2"/>
      <charset val="1"/>
    </font>
    <font>
      <sz val="8"/>
      <color indexed="8"/>
      <name val="Bookman Old Style"/>
      <family val="1"/>
    </font>
    <font>
      <sz val="7"/>
      <color theme="1"/>
      <name val="Arial"/>
      <family val="2"/>
    </font>
    <font>
      <sz val="8"/>
      <color rgb="FF000000"/>
      <name val="Calibri"/>
      <family val="2"/>
    </font>
    <font>
      <sz val="8"/>
      <color indexed="8"/>
      <name val="Calibri"/>
      <family val="2"/>
    </font>
    <font>
      <sz val="8"/>
      <color rgb="FF000000"/>
      <name val="Century Gothic"/>
      <family val="2"/>
    </font>
    <font>
      <sz val="9"/>
      <color theme="1"/>
      <name val="Century Gothic"/>
      <family val="2"/>
    </font>
    <font>
      <sz val="8"/>
      <color rgb="FF000000"/>
      <name val="Arial"/>
      <family val="2"/>
    </font>
    <font>
      <sz val="10"/>
      <color indexed="8"/>
      <name val="Arial"/>
      <family val="2"/>
    </font>
  </fonts>
  <fills count="1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0"/>
        <bgColor indexed="64"/>
      </patternFill>
    </fill>
    <fill>
      <patternFill patternType="solid">
        <fgColor theme="3" tint="0.79998168889431442"/>
        <bgColor indexed="64"/>
      </patternFill>
    </fill>
    <fill>
      <patternFill patternType="solid">
        <fgColor theme="0"/>
        <bgColor rgb="FF000000"/>
      </patternFill>
    </fill>
    <fill>
      <patternFill patternType="solid">
        <fgColor rgb="FFFFFF00"/>
        <bgColor indexed="64"/>
      </patternFill>
    </fill>
    <fill>
      <patternFill patternType="solid">
        <fgColor theme="2" tint="-0.249977111117893"/>
        <bgColor indexed="64"/>
      </patternFill>
    </fill>
    <fill>
      <patternFill patternType="solid">
        <fgColor theme="0"/>
        <bgColor theme="4" tint="0.79998168889431442"/>
      </patternFill>
    </fill>
  </fills>
  <borders count="21">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2">
    <xf numFmtId="0" fontId="0" fillId="0" borderId="0"/>
    <xf numFmtId="164" fontId="2"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0" fontId="5" fillId="0" borderId="0"/>
    <xf numFmtId="0" fontId="2" fillId="0" borderId="0"/>
    <xf numFmtId="0" fontId="5" fillId="0" borderId="0"/>
    <xf numFmtId="0" fontId="2" fillId="0" borderId="0"/>
    <xf numFmtId="0" fontId="2" fillId="0" borderId="0"/>
    <xf numFmtId="0" fontId="2" fillId="0" borderId="0"/>
    <xf numFmtId="0" fontId="2" fillId="0" borderId="0"/>
    <xf numFmtId="0" fontId="5" fillId="0" borderId="0"/>
    <xf numFmtId="0" fontId="5" fillId="0" borderId="0"/>
    <xf numFmtId="0" fontId="2" fillId="0" borderId="0"/>
    <xf numFmtId="0" fontId="1"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xf numFmtId="0" fontId="20" fillId="0" borderId="0" applyNumberFormat="0" applyFill="0" applyBorder="0" applyAlignment="0" applyProtection="0">
      <alignment vertical="top"/>
      <protection locked="0"/>
    </xf>
  </cellStyleXfs>
  <cellXfs count="141">
    <xf numFmtId="0" fontId="0" fillId="0" borderId="0" xfId="0"/>
    <xf numFmtId="0" fontId="0" fillId="0" borderId="0" xfId="0" applyProtection="1">
      <protection locked="0"/>
    </xf>
    <xf numFmtId="4" fontId="4" fillId="6" borderId="2" xfId="16" applyNumberFormat="1" applyFont="1" applyFill="1" applyBorder="1" applyAlignment="1">
      <alignment horizontal="center" vertical="center" wrapText="1"/>
    </xf>
    <xf numFmtId="0" fontId="4" fillId="6" borderId="2" xfId="16" applyFont="1" applyFill="1" applyBorder="1" applyAlignment="1">
      <alignment horizontal="center" vertical="center" wrapText="1"/>
    </xf>
    <xf numFmtId="0" fontId="7" fillId="0" borderId="0" xfId="0" applyFont="1" applyAlignment="1">
      <alignment horizontal="justify" vertical="top" wrapText="1"/>
    </xf>
    <xf numFmtId="0" fontId="9" fillId="0" borderId="0" xfId="0" applyFont="1" applyAlignment="1">
      <alignment horizontal="justify" vertical="top" wrapText="1"/>
    </xf>
    <xf numFmtId="0" fontId="6" fillId="2" borderId="0" xfId="8" applyFont="1" applyFill="1" applyAlignment="1">
      <alignment horizontal="justify" vertical="top" wrapText="1"/>
    </xf>
    <xf numFmtId="0" fontId="7" fillId="0" borderId="0" xfId="0" applyFont="1" applyAlignment="1">
      <alignment horizontal="justify" vertical="top"/>
    </xf>
    <xf numFmtId="0" fontId="10" fillId="0" borderId="0" xfId="0" applyFont="1" applyAlignment="1">
      <alignment horizontal="justify" vertical="top" wrapText="1"/>
    </xf>
    <xf numFmtId="0" fontId="6" fillId="3" borderId="0" xfId="8" applyFont="1" applyFill="1" applyAlignment="1">
      <alignment horizontal="justify" vertical="top" wrapText="1"/>
    </xf>
    <xf numFmtId="0" fontId="6" fillId="0" borderId="0" xfId="8" applyFont="1" applyAlignment="1">
      <alignment horizontal="justify" vertical="top" wrapText="1"/>
    </xf>
    <xf numFmtId="0" fontId="14" fillId="9" borderId="7" xfId="0" applyFont="1" applyFill="1" applyBorder="1"/>
    <xf numFmtId="0" fontId="14" fillId="9" borderId="7" xfId="0" applyFont="1" applyFill="1" applyBorder="1" applyAlignment="1" applyProtection="1">
      <alignment wrapText="1"/>
      <protection locked="0"/>
    </xf>
    <xf numFmtId="4" fontId="14" fillId="9" borderId="7" xfId="0" applyNumberFormat="1" applyFont="1" applyFill="1" applyBorder="1" applyProtection="1">
      <protection locked="0"/>
    </xf>
    <xf numFmtId="4" fontId="14" fillId="9" borderId="7" xfId="0" applyNumberFormat="1" applyFont="1" applyFill="1" applyBorder="1"/>
    <xf numFmtId="0" fontId="14" fillId="0" borderId="7" xfId="0" applyFont="1" applyBorder="1" applyProtection="1">
      <protection locked="0"/>
    </xf>
    <xf numFmtId="0" fontId="14" fillId="0" borderId="7" xfId="0" applyFont="1" applyBorder="1"/>
    <xf numFmtId="0" fontId="14" fillId="9" borderId="7" xfId="0" applyFont="1" applyFill="1" applyBorder="1" applyAlignment="1" applyProtection="1">
      <alignment horizontal="center"/>
      <protection locked="0"/>
    </xf>
    <xf numFmtId="0" fontId="14" fillId="9" borderId="7" xfId="0" applyFont="1" applyFill="1" applyBorder="1" applyAlignment="1">
      <alignment wrapText="1"/>
    </xf>
    <xf numFmtId="43" fontId="14" fillId="9" borderId="7" xfId="18" applyFont="1" applyFill="1" applyBorder="1" applyAlignment="1">
      <alignment wrapText="1"/>
    </xf>
    <xf numFmtId="43" fontId="14" fillId="9" borderId="7" xfId="18" applyFont="1" applyFill="1" applyBorder="1"/>
    <xf numFmtId="0" fontId="14" fillId="9" borderId="7" xfId="0" applyFont="1" applyFill="1" applyBorder="1" applyProtection="1">
      <protection locked="0"/>
    </xf>
    <xf numFmtId="44" fontId="14" fillId="9" borderId="7" xfId="19" applyFont="1" applyFill="1" applyBorder="1"/>
    <xf numFmtId="0" fontId="14" fillId="9" borderId="8" xfId="0" applyFont="1" applyFill="1" applyBorder="1" applyAlignment="1" applyProtection="1">
      <alignment wrapText="1"/>
      <protection locked="0"/>
    </xf>
    <xf numFmtId="43" fontId="17" fillId="9" borderId="7" xfId="18" applyFont="1" applyFill="1" applyBorder="1" applyAlignment="1">
      <alignment wrapText="1"/>
    </xf>
    <xf numFmtId="0" fontId="14" fillId="9" borderId="7" xfId="17" applyFont="1" applyFill="1" applyBorder="1" applyAlignment="1">
      <alignment wrapText="1"/>
    </xf>
    <xf numFmtId="0" fontId="16" fillId="9" borderId="7" xfId="0" applyFont="1" applyFill="1" applyBorder="1" applyAlignment="1">
      <alignment wrapText="1"/>
    </xf>
    <xf numFmtId="9" fontId="14" fillId="9" borderId="7" xfId="0" applyNumberFormat="1" applyFont="1" applyFill="1" applyBorder="1" applyAlignment="1">
      <alignment wrapText="1"/>
    </xf>
    <xf numFmtId="9" fontId="14" fillId="9" borderId="7" xfId="20" applyFont="1" applyFill="1" applyBorder="1" applyAlignment="1">
      <alignment wrapText="1"/>
    </xf>
    <xf numFmtId="0" fontId="17" fillId="9" borderId="7" xfId="8" applyFont="1" applyFill="1" applyBorder="1" applyAlignment="1" applyProtection="1">
      <alignment horizontal="center" vertical="top"/>
      <protection locked="0"/>
    </xf>
    <xf numFmtId="0" fontId="15" fillId="9" borderId="7" xfId="7" applyFont="1" applyFill="1" applyBorder="1" applyAlignment="1">
      <alignment wrapText="1"/>
    </xf>
    <xf numFmtId="9" fontId="16" fillId="9" borderId="7" xfId="20" applyFont="1" applyFill="1" applyBorder="1" applyAlignment="1">
      <alignment wrapText="1"/>
    </xf>
    <xf numFmtId="0" fontId="16" fillId="9" borderId="7" xfId="0" applyFont="1" applyFill="1" applyBorder="1" applyAlignment="1">
      <alignment vertical="center" wrapText="1"/>
    </xf>
    <xf numFmtId="0" fontId="14" fillId="9" borderId="7" xfId="0" applyFont="1" applyFill="1" applyBorder="1" applyAlignment="1">
      <alignment horizontal="center" vertical="center" wrapText="1"/>
    </xf>
    <xf numFmtId="9" fontId="15" fillId="9" borderId="7" xfId="0" applyNumberFormat="1" applyFont="1" applyFill="1" applyBorder="1" applyAlignment="1">
      <alignment wrapText="1"/>
    </xf>
    <xf numFmtId="0" fontId="14" fillId="9" borderId="12" xfId="0" applyFont="1" applyFill="1" applyBorder="1" applyAlignment="1" applyProtection="1">
      <alignment horizontal="center"/>
      <protection locked="0"/>
    </xf>
    <xf numFmtId="4" fontId="0" fillId="0" borderId="0" xfId="0" applyNumberFormat="1" applyProtection="1">
      <protection locked="0"/>
    </xf>
    <xf numFmtId="0" fontId="0" fillId="9" borderId="0" xfId="0" applyFill="1"/>
    <xf numFmtId="0" fontId="14" fillId="9" borderId="9" xfId="0" applyFont="1" applyFill="1" applyBorder="1"/>
    <xf numFmtId="0" fontId="18" fillId="9" borderId="0" xfId="9" applyFont="1" applyFill="1" applyAlignment="1">
      <alignment horizontal="center" vertical="center" wrapText="1"/>
    </xf>
    <xf numFmtId="0" fontId="19" fillId="9" borderId="0" xfId="0" applyFont="1" applyFill="1" applyAlignment="1">
      <alignment horizontal="center" vertical="center" wrapText="1"/>
    </xf>
    <xf numFmtId="0" fontId="21" fillId="9" borderId="0" xfId="21" applyFont="1" applyFill="1" applyBorder="1" applyAlignment="1" applyProtection="1">
      <alignment horizontal="center" vertical="center" wrapText="1"/>
    </xf>
    <xf numFmtId="0" fontId="22" fillId="9" borderId="0" xfId="0" applyFont="1" applyFill="1" applyAlignment="1">
      <alignment horizontal="center" vertical="center" wrapText="1"/>
    </xf>
    <xf numFmtId="0" fontId="18" fillId="9" borderId="0" xfId="0" applyFont="1" applyFill="1" applyAlignment="1">
      <alignment horizontal="center" vertical="center" wrapText="1"/>
    </xf>
    <xf numFmtId="9" fontId="18" fillId="9" borderId="0" xfId="9" applyNumberFormat="1" applyFont="1" applyFill="1" applyAlignment="1">
      <alignment horizontal="center" vertical="center" wrapText="1"/>
    </xf>
    <xf numFmtId="0" fontId="14" fillId="9" borderId="9" xfId="0" applyFont="1" applyFill="1" applyBorder="1" applyAlignment="1">
      <alignment wrapText="1"/>
    </xf>
    <xf numFmtId="0" fontId="14" fillId="9" borderId="8" xfId="0" applyFont="1" applyFill="1" applyBorder="1"/>
    <xf numFmtId="4" fontId="14" fillId="9" borderId="8" xfId="0" applyNumberFormat="1" applyFont="1" applyFill="1" applyBorder="1" applyProtection="1">
      <protection locked="0"/>
    </xf>
    <xf numFmtId="4" fontId="14" fillId="9" borderId="8" xfId="0" applyNumberFormat="1" applyFont="1" applyFill="1" applyBorder="1"/>
    <xf numFmtId="0" fontId="14" fillId="0" borderId="8" xfId="0" applyFont="1" applyBorder="1" applyProtection="1">
      <protection locked="0"/>
    </xf>
    <xf numFmtId="0" fontId="14" fillId="0" borderId="8" xfId="0" applyFont="1" applyBorder="1"/>
    <xf numFmtId="9" fontId="14" fillId="9" borderId="7" xfId="0" applyNumberFormat="1" applyFont="1" applyFill="1" applyBorder="1" applyProtection="1">
      <protection locked="0"/>
    </xf>
    <xf numFmtId="44" fontId="14" fillId="9" borderId="7" xfId="19" applyFont="1" applyFill="1" applyBorder="1" applyProtection="1"/>
    <xf numFmtId="0" fontId="24" fillId="9" borderId="7" xfId="0" applyFont="1" applyFill="1" applyBorder="1" applyAlignment="1">
      <alignment horizontal="center" vertical="center" wrapText="1"/>
    </xf>
    <xf numFmtId="9" fontId="14" fillId="9" borderId="7" xfId="0" applyNumberFormat="1" applyFont="1" applyFill="1" applyBorder="1" applyAlignment="1">
      <alignment horizontal="center" vertical="center" wrapText="1"/>
    </xf>
    <xf numFmtId="9" fontId="25" fillId="9" borderId="7" xfId="7" applyNumberFormat="1" applyFont="1" applyFill="1" applyBorder="1" applyAlignment="1">
      <alignment wrapText="1"/>
    </xf>
    <xf numFmtId="0" fontId="15" fillId="9" borderId="8" xfId="0" applyFont="1" applyFill="1" applyBorder="1" applyAlignment="1">
      <alignment vertical="center" wrapText="1"/>
    </xf>
    <xf numFmtId="44" fontId="14" fillId="0" borderId="7" xfId="19" applyFont="1" applyFill="1" applyBorder="1"/>
    <xf numFmtId="43" fontId="14" fillId="0" borderId="7" xfId="18" applyFont="1" applyFill="1" applyBorder="1"/>
    <xf numFmtId="0" fontId="25" fillId="0" borderId="0" xfId="0" applyFont="1"/>
    <xf numFmtId="44" fontId="25" fillId="0" borderId="7" xfId="0" applyNumberFormat="1" applyFont="1" applyBorder="1"/>
    <xf numFmtId="0" fontId="25" fillId="0" borderId="7" xfId="0" applyFont="1" applyBorder="1"/>
    <xf numFmtId="0" fontId="25" fillId="9" borderId="7" xfId="0" applyFont="1" applyFill="1" applyBorder="1" applyAlignment="1">
      <alignment horizontal="center" vertical="center" wrapText="1"/>
    </xf>
    <xf numFmtId="0" fontId="25" fillId="0" borderId="0" xfId="0" applyFont="1" applyAlignment="1">
      <alignment wrapText="1"/>
    </xf>
    <xf numFmtId="1" fontId="14" fillId="9" borderId="15" xfId="20" applyNumberFormat="1" applyFont="1" applyFill="1" applyBorder="1" applyAlignment="1">
      <alignment horizontal="center" vertical="center" wrapText="1"/>
    </xf>
    <xf numFmtId="1" fontId="14" fillId="9" borderId="1" xfId="20" applyNumberFormat="1" applyFont="1" applyFill="1" applyBorder="1" applyAlignment="1">
      <alignment horizontal="center" vertical="center" wrapText="1"/>
    </xf>
    <xf numFmtId="0" fontId="28" fillId="9" borderId="7" xfId="0" applyFont="1" applyFill="1" applyBorder="1" applyAlignment="1">
      <alignment vertical="center" wrapText="1"/>
    </xf>
    <xf numFmtId="0" fontId="27" fillId="11" borderId="14" xfId="0" applyFont="1" applyFill="1" applyBorder="1" applyAlignment="1">
      <alignment vertical="center" wrapText="1"/>
    </xf>
    <xf numFmtId="0" fontId="27" fillId="9" borderId="7" xfId="0" applyFont="1" applyFill="1" applyBorder="1" applyAlignment="1">
      <alignment horizontal="center" vertical="center" wrapText="1"/>
    </xf>
    <xf numFmtId="0" fontId="30" fillId="9" borderId="7" xfId="9" applyFont="1" applyFill="1" applyBorder="1" applyAlignment="1">
      <alignment vertical="center" wrapText="1"/>
    </xf>
    <xf numFmtId="0" fontId="26" fillId="9" borderId="7" xfId="7" applyFont="1" applyFill="1" applyBorder="1" applyAlignment="1">
      <alignment wrapText="1"/>
    </xf>
    <xf numFmtId="0" fontId="25" fillId="9" borderId="7" xfId="7" applyFont="1" applyFill="1" applyBorder="1" applyAlignment="1">
      <alignment horizontal="center" vertical="center" wrapText="1"/>
    </xf>
    <xf numFmtId="0" fontId="30" fillId="9" borderId="7" xfId="0" applyFont="1" applyFill="1" applyBorder="1" applyAlignment="1">
      <alignment wrapText="1"/>
    </xf>
    <xf numFmtId="0" fontId="23" fillId="9" borderId="7" xfId="0" applyFont="1" applyFill="1" applyBorder="1" applyAlignment="1">
      <alignment wrapText="1"/>
    </xf>
    <xf numFmtId="9" fontId="30" fillId="9" borderId="7" xfId="0" applyNumberFormat="1" applyFont="1" applyFill="1" applyBorder="1" applyAlignment="1">
      <alignment wrapText="1"/>
    </xf>
    <xf numFmtId="0" fontId="14" fillId="9" borderId="7" xfId="0" applyFont="1" applyFill="1" applyBorder="1" applyAlignment="1">
      <alignment horizontal="left" vertical="center" wrapText="1"/>
    </xf>
    <xf numFmtId="0" fontId="28" fillId="9" borderId="7" xfId="0" applyFont="1" applyFill="1" applyBorder="1" applyAlignment="1">
      <alignment horizontal="center" vertical="center" wrapText="1"/>
    </xf>
    <xf numFmtId="43" fontId="14" fillId="12" borderId="7" xfId="18" applyFont="1" applyFill="1" applyBorder="1"/>
    <xf numFmtId="43" fontId="14" fillId="13" borderId="7" xfId="18" applyFont="1" applyFill="1" applyBorder="1"/>
    <xf numFmtId="44" fontId="14" fillId="13" borderId="7" xfId="19" applyFont="1" applyFill="1" applyBorder="1"/>
    <xf numFmtId="0" fontId="0" fillId="0" borderId="7" xfId="0" applyBorder="1"/>
    <xf numFmtId="0" fontId="32" fillId="9" borderId="16" xfId="0" applyFont="1" applyFill="1" applyBorder="1" applyAlignment="1">
      <alignment vertical="center" wrapText="1"/>
    </xf>
    <xf numFmtId="0" fontId="32" fillId="9" borderId="10" xfId="0" applyFont="1" applyFill="1" applyBorder="1" applyAlignment="1">
      <alignment vertical="center" wrapText="1"/>
    </xf>
    <xf numFmtId="0" fontId="33" fillId="10" borderId="7" xfId="0" applyFont="1" applyFill="1" applyBorder="1" applyAlignment="1">
      <alignment horizontal="left" vertical="center" wrapText="1"/>
    </xf>
    <xf numFmtId="0" fontId="33" fillId="0" borderId="7" xfId="0" applyFont="1" applyBorder="1" applyAlignment="1">
      <alignment horizontal="left" vertical="center" wrapText="1"/>
    </xf>
    <xf numFmtId="0" fontId="35" fillId="9" borderId="10" xfId="7" applyFont="1" applyFill="1" applyBorder="1" applyAlignment="1">
      <alignment horizontal="justify" vertical="center" wrapText="1"/>
    </xf>
    <xf numFmtId="0" fontId="38" fillId="9" borderId="17" xfId="0" applyFont="1" applyFill="1" applyBorder="1" applyAlignment="1">
      <alignment horizontal="center" vertical="center" wrapText="1"/>
    </xf>
    <xf numFmtId="0" fontId="38" fillId="9" borderId="18" xfId="0" applyFont="1" applyFill="1" applyBorder="1" applyAlignment="1">
      <alignment horizontal="center" vertical="center" wrapText="1"/>
    </xf>
    <xf numFmtId="0" fontId="39" fillId="9" borderId="19" xfId="0" applyFont="1" applyFill="1" applyBorder="1" applyAlignment="1">
      <alignment horizontal="center" vertical="center" wrapText="1"/>
    </xf>
    <xf numFmtId="0" fontId="39" fillId="9" borderId="20" xfId="0" applyFont="1" applyFill="1" applyBorder="1" applyAlignment="1">
      <alignment horizontal="center" vertical="center" wrapText="1"/>
    </xf>
    <xf numFmtId="9" fontId="39" fillId="9" borderId="18" xfId="0" applyNumberFormat="1" applyFont="1" applyFill="1" applyBorder="1" applyAlignment="1">
      <alignment horizontal="center" vertical="center" wrapText="1"/>
    </xf>
    <xf numFmtId="9" fontId="39" fillId="9" borderId="17" xfId="0" applyNumberFormat="1" applyFont="1" applyFill="1" applyBorder="1" applyAlignment="1">
      <alignment horizontal="center" vertical="center" wrapText="1"/>
    </xf>
    <xf numFmtId="0" fontId="40" fillId="9" borderId="7" xfId="7" applyFont="1" applyFill="1" applyBorder="1" applyAlignment="1">
      <alignment horizontal="left" vertical="center" wrapText="1"/>
    </xf>
    <xf numFmtId="0" fontId="40" fillId="9" borderId="7" xfId="7" applyFont="1" applyFill="1" applyBorder="1" applyAlignment="1">
      <alignment vertical="center" wrapText="1"/>
    </xf>
    <xf numFmtId="0" fontId="41" fillId="9" borderId="7" xfId="0" applyFont="1" applyFill="1" applyBorder="1" applyAlignment="1">
      <alignment wrapText="1"/>
    </xf>
    <xf numFmtId="0" fontId="15" fillId="9" borderId="7" xfId="0" applyFont="1" applyFill="1" applyBorder="1" applyAlignment="1">
      <alignment wrapText="1"/>
    </xf>
    <xf numFmtId="0" fontId="25" fillId="9" borderId="7" xfId="0" applyFont="1" applyFill="1" applyBorder="1"/>
    <xf numFmtId="0" fontId="26" fillId="9" borderId="11" xfId="0" applyFont="1" applyFill="1" applyBorder="1" applyAlignment="1">
      <alignment vertical="center" wrapText="1"/>
    </xf>
    <xf numFmtId="0" fontId="26" fillId="9" borderId="7" xfId="0" applyFont="1" applyFill="1" applyBorder="1" applyAlignment="1">
      <alignment vertical="center" wrapText="1"/>
    </xf>
    <xf numFmtId="0" fontId="15" fillId="9" borderId="10" xfId="0" applyFont="1" applyFill="1" applyBorder="1" applyAlignment="1">
      <alignment vertical="center" wrapText="1"/>
    </xf>
    <xf numFmtId="0" fontId="36" fillId="9" borderId="7" xfId="7" applyFont="1" applyFill="1" applyBorder="1" applyAlignment="1">
      <alignment horizontal="center" vertical="center" wrapText="1"/>
    </xf>
    <xf numFmtId="0" fontId="25" fillId="9" borderId="0" xfId="0" applyFont="1" applyFill="1"/>
    <xf numFmtId="0" fontId="37" fillId="9" borderId="7" xfId="0" applyFont="1" applyFill="1" applyBorder="1" applyAlignment="1">
      <alignment horizontal="center" vertical="center" wrapText="1"/>
    </xf>
    <xf numFmtId="0" fontId="36" fillId="9" borderId="9" xfId="7" applyFont="1" applyFill="1" applyBorder="1" applyAlignment="1">
      <alignment horizontal="center" vertical="center" wrapText="1"/>
    </xf>
    <xf numFmtId="0" fontId="31" fillId="9" borderId="7" xfId="0" applyFont="1" applyFill="1" applyBorder="1" applyAlignment="1">
      <alignment horizontal="left" vertical="center" wrapText="1"/>
    </xf>
    <xf numFmtId="0" fontId="33" fillId="9" borderId="7" xfId="0" applyFont="1" applyFill="1" applyBorder="1" applyAlignment="1">
      <alignment horizontal="left" vertical="center" wrapText="1"/>
    </xf>
    <xf numFmtId="0" fontId="34" fillId="9" borderId="7" xfId="0" applyFont="1" applyFill="1" applyBorder="1" applyAlignment="1">
      <alignment vertical="center" wrapText="1"/>
    </xf>
    <xf numFmtId="9" fontId="26" fillId="9" borderId="7" xfId="0" applyNumberFormat="1" applyFont="1" applyFill="1" applyBorder="1" applyAlignment="1">
      <alignment vertical="center" wrapText="1"/>
    </xf>
    <xf numFmtId="9" fontId="25" fillId="9" borderId="7" xfId="0" applyNumberFormat="1" applyFont="1" applyFill="1" applyBorder="1" applyAlignment="1">
      <alignment wrapText="1"/>
    </xf>
    <xf numFmtId="10" fontId="14" fillId="9" borderId="7" xfId="0" applyNumberFormat="1" applyFont="1" applyFill="1" applyBorder="1" applyAlignment="1">
      <alignment horizontal="center" vertical="center" wrapText="1"/>
    </xf>
    <xf numFmtId="9" fontId="14" fillId="9" borderId="7" xfId="20" applyFont="1" applyFill="1" applyBorder="1" applyAlignment="1">
      <alignment horizontal="center" vertical="center" wrapText="1"/>
    </xf>
    <xf numFmtId="0" fontId="28" fillId="9" borderId="14" xfId="0" applyFont="1" applyFill="1" applyBorder="1" applyAlignment="1">
      <alignment horizontal="left" vertical="center" wrapText="1"/>
    </xf>
    <xf numFmtId="0" fontId="28" fillId="9" borderId="13" xfId="0" applyFont="1" applyFill="1" applyBorder="1" applyAlignment="1">
      <alignment vertical="center" wrapText="1"/>
    </xf>
    <xf numFmtId="0" fontId="27" fillId="9" borderId="13" xfId="0" applyFont="1" applyFill="1" applyBorder="1" applyAlignment="1">
      <alignment vertical="center" wrapText="1"/>
    </xf>
    <xf numFmtId="0" fontId="23" fillId="9" borderId="7" xfId="0" applyFont="1" applyFill="1" applyBorder="1" applyAlignment="1">
      <alignment horizontal="center" vertical="center" wrapText="1"/>
    </xf>
    <xf numFmtId="0" fontId="29" fillId="9" borderId="7" xfId="0" applyFont="1" applyFill="1" applyBorder="1" applyAlignment="1">
      <alignment horizontal="center" vertical="center" wrapText="1"/>
    </xf>
    <xf numFmtId="0" fontId="26" fillId="9" borderId="7" xfId="0" applyFont="1" applyFill="1" applyBorder="1" applyAlignment="1">
      <alignment horizontal="center" vertical="center" wrapText="1"/>
    </xf>
    <xf numFmtId="9" fontId="30" fillId="9" borderId="7" xfId="9" applyNumberFormat="1" applyFont="1" applyFill="1" applyBorder="1" applyAlignment="1">
      <alignment vertical="center" wrapText="1"/>
    </xf>
    <xf numFmtId="0" fontId="24" fillId="9" borderId="7" xfId="0" applyFont="1" applyFill="1" applyBorder="1" applyAlignment="1">
      <alignment horizontal="left" vertical="center" wrapText="1"/>
    </xf>
    <xf numFmtId="0" fontId="24" fillId="9" borderId="20" xfId="0" applyFont="1" applyFill="1" applyBorder="1" applyAlignment="1">
      <alignment horizontal="left" vertical="center" wrapText="1"/>
    </xf>
    <xf numFmtId="0" fontId="26" fillId="9" borderId="11" xfId="0" applyFont="1" applyFill="1" applyBorder="1" applyAlignment="1">
      <alignment horizontal="left" vertical="center" wrapText="1"/>
    </xf>
    <xf numFmtId="0" fontId="26" fillId="9" borderId="11" xfId="0" applyFont="1" applyFill="1" applyBorder="1" applyAlignment="1">
      <alignment horizontal="center" vertical="center" wrapText="1"/>
    </xf>
    <xf numFmtId="9" fontId="27" fillId="9" borderId="7" xfId="9" applyNumberFormat="1" applyFont="1" applyFill="1" applyBorder="1" applyAlignment="1">
      <alignment horizontal="center" vertical="center" wrapText="1"/>
    </xf>
    <xf numFmtId="0" fontId="26" fillId="9" borderId="7" xfId="0" applyFont="1" applyFill="1" applyBorder="1" applyAlignment="1">
      <alignment horizontal="left" vertical="center" wrapText="1"/>
    </xf>
    <xf numFmtId="0" fontId="27" fillId="9" borderId="7" xfId="9" applyFont="1" applyFill="1" applyBorder="1" applyAlignment="1">
      <alignment horizontal="center" vertical="center" wrapText="1"/>
    </xf>
    <xf numFmtId="0" fontId="26" fillId="9" borderId="7" xfId="0" applyFont="1" applyFill="1" applyBorder="1" applyAlignment="1">
      <alignment wrapText="1"/>
    </xf>
    <xf numFmtId="0" fontId="35" fillId="14" borderId="7" xfId="7" applyFont="1" applyFill="1" applyBorder="1" applyAlignment="1">
      <alignment horizontal="justify" vertical="center" wrapText="1"/>
    </xf>
    <xf numFmtId="0" fontId="25" fillId="9" borderId="7" xfId="0" applyFont="1" applyFill="1" applyBorder="1" applyAlignment="1">
      <alignment wrapText="1"/>
    </xf>
    <xf numFmtId="0" fontId="27" fillId="9" borderId="7" xfId="7" applyFont="1" applyFill="1" applyBorder="1" applyAlignment="1">
      <alignment horizontal="center" vertical="center" wrapText="1"/>
    </xf>
    <xf numFmtId="9" fontId="25" fillId="9" borderId="7" xfId="0" applyNumberFormat="1"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0" xfId="0" applyFont="1" applyFill="1" applyAlignment="1">
      <alignment horizontal="center" vertical="center" wrapText="1"/>
    </xf>
    <xf numFmtId="0" fontId="4" fillId="7" borderId="5" xfId="16" applyFont="1" applyFill="1" applyBorder="1" applyAlignment="1">
      <alignment horizontal="center" vertical="center" wrapText="1"/>
    </xf>
    <xf numFmtId="0" fontId="4" fillId="7" borderId="0" xfId="16" applyFont="1" applyFill="1" applyAlignment="1">
      <alignment horizontal="center" vertical="center" wrapText="1"/>
    </xf>
    <xf numFmtId="0" fontId="12" fillId="8" borderId="6" xfId="8" applyFont="1" applyFill="1" applyBorder="1" applyAlignment="1" applyProtection="1">
      <alignment horizontal="center" vertical="center" wrapText="1"/>
      <protection locked="0"/>
    </xf>
    <xf numFmtId="0" fontId="12" fillId="8" borderId="0" xfId="8" applyFont="1" applyFill="1" applyAlignment="1" applyProtection="1">
      <alignment horizontal="center" vertical="center" wrapText="1"/>
      <protection locked="0"/>
    </xf>
    <xf numFmtId="0" fontId="4" fillId="6" borderId="3" xfId="8" applyFont="1" applyFill="1" applyBorder="1" applyAlignment="1" applyProtection="1">
      <alignment horizontal="center" vertical="center" wrapText="1"/>
      <protection locked="0"/>
    </xf>
    <xf numFmtId="0" fontId="4" fillId="5" borderId="1"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6" borderId="0" xfId="16" applyFont="1" applyFill="1" applyAlignment="1">
      <alignment horizontal="center" vertical="center" wrapText="1"/>
    </xf>
    <xf numFmtId="0" fontId="4" fillId="6" borderId="0" xfId="0" applyFont="1" applyFill="1" applyAlignment="1">
      <alignment horizontal="center" vertical="top" wrapText="1"/>
    </xf>
  </cellXfs>
  <cellStyles count="22">
    <cellStyle name="Euro" xfId="1" xr:uid="{00000000-0005-0000-0000-000000000000}"/>
    <cellStyle name="Hipervínculo" xfId="21" builtinId="8"/>
    <cellStyle name="Millares" xfId="18" builtinId="3"/>
    <cellStyle name="Millares 2" xfId="2" xr:uid="{00000000-0005-0000-0000-000003000000}"/>
    <cellStyle name="Millares 2 2" xfId="3" xr:uid="{00000000-0005-0000-0000-000004000000}"/>
    <cellStyle name="Millares 2 3" xfId="4" xr:uid="{00000000-0005-0000-0000-000005000000}"/>
    <cellStyle name="Millares 3" xfId="5" xr:uid="{00000000-0005-0000-0000-000006000000}"/>
    <cellStyle name="Moneda" xfId="19" builtinId="4"/>
    <cellStyle name="Moneda 2" xfId="6" xr:uid="{00000000-0005-0000-0000-000008000000}"/>
    <cellStyle name="Normal" xfId="0" builtinId="0"/>
    <cellStyle name="Normal 2" xfId="7" xr:uid="{00000000-0005-0000-0000-00000A000000}"/>
    <cellStyle name="Normal 2 2" xfId="8" xr:uid="{00000000-0005-0000-0000-00000B000000}"/>
    <cellStyle name="Normal 3" xfId="9" xr:uid="{00000000-0005-0000-0000-00000C000000}"/>
    <cellStyle name="Normal 4" xfId="10" xr:uid="{00000000-0005-0000-0000-00000D000000}"/>
    <cellStyle name="Normal 4 2" xfId="11" xr:uid="{00000000-0005-0000-0000-00000E000000}"/>
    <cellStyle name="Normal 5" xfId="12" xr:uid="{00000000-0005-0000-0000-00000F000000}"/>
    <cellStyle name="Normal 5 2" xfId="13" xr:uid="{00000000-0005-0000-0000-000010000000}"/>
    <cellStyle name="Normal 6" xfId="14" xr:uid="{00000000-0005-0000-0000-000011000000}"/>
    <cellStyle name="Normal 6 2" xfId="15" xr:uid="{00000000-0005-0000-0000-000012000000}"/>
    <cellStyle name="Normal 7" xfId="17" xr:uid="{00000000-0005-0000-0000-000013000000}"/>
    <cellStyle name="Normal_141008Reportes Cuadros Institucionales-sectorialesADV" xfId="16" xr:uid="{00000000-0005-0000-0000-000014000000}"/>
    <cellStyle name="Porcentaje" xfId="20"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1092200</xdr:colOff>
      <xdr:row>0</xdr:row>
      <xdr:rowOff>756285</xdr:rowOff>
    </xdr:to>
    <xdr:pic>
      <xdr:nvPicPr>
        <xdr:cNvPr id="3" name="Imagen 2">
          <a:extLst>
            <a:ext uri="{FF2B5EF4-FFF2-40B4-BE49-F238E27FC236}">
              <a16:creationId xmlns:a16="http://schemas.microsoft.com/office/drawing/2014/main" id="{C4B5F3AE-C5A0-4884-A965-1B2101803FB3}"/>
            </a:ext>
          </a:extLst>
        </xdr:cNvPr>
        <xdr:cNvPicPr/>
      </xdr:nvPicPr>
      <xdr:blipFill>
        <a:blip xmlns:r="http://schemas.openxmlformats.org/officeDocument/2006/relationships" r:embed="rId1"/>
        <a:stretch>
          <a:fillRect/>
        </a:stretch>
      </xdr:blipFill>
      <xdr:spPr>
        <a:xfrm>
          <a:off x="0" y="9525"/>
          <a:ext cx="1720850" cy="74676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8"/>
  <sheetViews>
    <sheetView tabSelected="1" zoomScale="110" zoomScaleNormal="110" workbookViewId="0">
      <pane xSplit="1" ySplit="3" topLeftCell="B67" activePane="bottomRight" state="frozen"/>
      <selection pane="topRight" activeCell="B1" sqref="B1"/>
      <selection pane="bottomLeft" activeCell="A4" sqref="A4"/>
      <selection pane="bottomRight" sqref="A1:S1"/>
    </sheetView>
  </sheetViews>
  <sheetFormatPr baseColWidth="10" defaultRowHeight="11.25" x14ac:dyDescent="0.2"/>
  <cols>
    <col min="1" max="1" width="11" style="1" customWidth="1"/>
    <col min="2" max="2" width="27.5" style="1" customWidth="1"/>
    <col min="3" max="3" width="21.6640625" style="1" customWidth="1"/>
    <col min="4" max="4" width="20.5" style="1" customWidth="1"/>
    <col min="5" max="5" width="17.33203125" style="1" customWidth="1"/>
    <col min="6" max="6" width="16.6640625" style="1" customWidth="1"/>
    <col min="7" max="7" width="15.33203125" style="1" customWidth="1"/>
    <col min="8" max="8" width="18.33203125" style="1" customWidth="1"/>
    <col min="9" max="9" width="25.33203125" style="1" customWidth="1"/>
    <col min="10" max="10" width="17" style="1" customWidth="1"/>
    <col min="11" max="11" width="22.33203125" style="1" customWidth="1"/>
    <col min="12" max="12" width="7" style="1" customWidth="1"/>
    <col min="13" max="13" width="19" style="1" customWidth="1"/>
    <col min="14" max="14" width="24.6640625" style="1" customWidth="1"/>
    <col min="15" max="15" width="12" style="1" hidden="1" customWidth="1"/>
    <col min="16" max="16" width="12" style="1"/>
    <col min="17" max="17" width="7.6640625" customWidth="1"/>
    <col min="18" max="18" width="18.83203125" customWidth="1"/>
  </cols>
  <sheetData>
    <row r="1" spans="1:19" ht="60" customHeight="1" x14ac:dyDescent="0.2">
      <c r="A1" s="134" t="s">
        <v>337</v>
      </c>
      <c r="B1" s="135"/>
      <c r="C1" s="135"/>
      <c r="D1" s="135"/>
      <c r="E1" s="135"/>
      <c r="F1" s="135"/>
      <c r="G1" s="135"/>
      <c r="H1" s="135"/>
      <c r="I1" s="135"/>
      <c r="J1" s="135"/>
      <c r="K1" s="135"/>
      <c r="L1" s="135"/>
      <c r="M1" s="135"/>
      <c r="N1" s="135"/>
      <c r="O1" s="135"/>
      <c r="P1" s="135"/>
      <c r="Q1" s="135"/>
      <c r="R1" s="135"/>
      <c r="S1" s="135"/>
    </row>
    <row r="2" spans="1:19" ht="11.25" customHeight="1" x14ac:dyDescent="0.2">
      <c r="A2" s="137" t="s">
        <v>2</v>
      </c>
      <c r="B2" s="137" t="s">
        <v>3</v>
      </c>
      <c r="C2" s="137" t="s">
        <v>4</v>
      </c>
      <c r="D2" s="137" t="s">
        <v>6</v>
      </c>
      <c r="E2" s="136" t="s">
        <v>5</v>
      </c>
      <c r="F2" s="136"/>
      <c r="G2" s="136"/>
      <c r="H2" s="136"/>
      <c r="I2" s="136"/>
      <c r="J2" s="130" t="s">
        <v>12</v>
      </c>
      <c r="K2" s="132" t="s">
        <v>13</v>
      </c>
      <c r="L2" s="132" t="s">
        <v>23</v>
      </c>
      <c r="M2" s="132" t="s">
        <v>24</v>
      </c>
      <c r="N2" s="132" t="s">
        <v>25</v>
      </c>
      <c r="O2" s="132" t="s">
        <v>26</v>
      </c>
      <c r="P2" s="132" t="s">
        <v>27</v>
      </c>
      <c r="Q2" s="132" t="s">
        <v>28</v>
      </c>
      <c r="R2" s="140" t="s">
        <v>38</v>
      </c>
      <c r="S2" s="139" t="s">
        <v>40</v>
      </c>
    </row>
    <row r="3" spans="1:19" ht="54.75" customHeight="1" x14ac:dyDescent="0.2">
      <c r="A3" s="138"/>
      <c r="B3" s="138"/>
      <c r="C3" s="138"/>
      <c r="D3" s="138"/>
      <c r="E3" s="2" t="s">
        <v>7</v>
      </c>
      <c r="F3" s="2" t="s">
        <v>8</v>
      </c>
      <c r="G3" s="2" t="s">
        <v>9</v>
      </c>
      <c r="H3" s="3" t="s">
        <v>10</v>
      </c>
      <c r="I3" s="3" t="s">
        <v>11</v>
      </c>
      <c r="J3" s="131"/>
      <c r="K3" s="133"/>
      <c r="L3" s="133"/>
      <c r="M3" s="133"/>
      <c r="N3" s="133"/>
      <c r="O3" s="133"/>
      <c r="P3" s="133"/>
      <c r="Q3" s="133"/>
      <c r="R3" s="140"/>
      <c r="S3" s="139"/>
    </row>
    <row r="4" spans="1:19" ht="12" x14ac:dyDescent="0.2">
      <c r="A4" s="11"/>
      <c r="B4" s="12"/>
      <c r="C4" s="11" t="s">
        <v>43</v>
      </c>
      <c r="D4" s="12"/>
      <c r="E4" s="13"/>
      <c r="F4" s="13"/>
      <c r="G4" s="13"/>
      <c r="H4" s="14"/>
      <c r="I4" s="14"/>
      <c r="J4" s="15" t="s">
        <v>114</v>
      </c>
      <c r="K4" s="15" t="s">
        <v>90</v>
      </c>
      <c r="L4" s="15" t="s">
        <v>90</v>
      </c>
      <c r="M4" s="15" t="s">
        <v>90</v>
      </c>
      <c r="N4" s="15" t="s">
        <v>90</v>
      </c>
      <c r="O4" s="15" t="s">
        <v>90</v>
      </c>
      <c r="P4" s="15" t="s">
        <v>90</v>
      </c>
      <c r="Q4" s="15" t="s">
        <v>90</v>
      </c>
      <c r="R4" s="16"/>
      <c r="S4" s="16"/>
    </row>
    <row r="5" spans="1:19" ht="12" x14ac:dyDescent="0.2">
      <c r="A5" s="11"/>
      <c r="B5" s="12"/>
      <c r="C5" s="46" t="s">
        <v>44</v>
      </c>
      <c r="D5" s="23"/>
      <c r="E5" s="47"/>
      <c r="F5" s="47"/>
      <c r="G5" s="47"/>
      <c r="H5" s="48"/>
      <c r="I5" s="48"/>
      <c r="J5" s="49" t="s">
        <v>114</v>
      </c>
      <c r="K5" s="49" t="s">
        <v>90</v>
      </c>
      <c r="L5" s="49" t="s">
        <v>90</v>
      </c>
      <c r="M5" s="49" t="s">
        <v>90</v>
      </c>
      <c r="N5" s="49" t="s">
        <v>90</v>
      </c>
      <c r="O5" s="49" t="s">
        <v>90</v>
      </c>
      <c r="P5" s="49" t="s">
        <v>90</v>
      </c>
      <c r="Q5" s="49" t="s">
        <v>90</v>
      </c>
      <c r="R5" s="50"/>
      <c r="S5" s="50"/>
    </row>
    <row r="6" spans="1:19" ht="36" x14ac:dyDescent="0.2">
      <c r="A6" s="17" t="s">
        <v>48</v>
      </c>
      <c r="B6" s="45" t="s">
        <v>116</v>
      </c>
      <c r="C6" s="19" t="s">
        <v>117</v>
      </c>
      <c r="D6" s="18" t="s">
        <v>118</v>
      </c>
      <c r="E6" s="22">
        <v>978208.54</v>
      </c>
      <c r="F6" s="79">
        <v>981857.45</v>
      </c>
      <c r="G6" s="20">
        <v>9115</v>
      </c>
      <c r="H6" s="20">
        <v>353858.86</v>
      </c>
      <c r="I6" s="77">
        <v>344743.86</v>
      </c>
      <c r="J6" s="21" t="s">
        <v>115</v>
      </c>
      <c r="K6" s="21" t="s">
        <v>90</v>
      </c>
      <c r="L6" s="21" t="s">
        <v>90</v>
      </c>
      <c r="M6" s="21" t="s">
        <v>90</v>
      </c>
      <c r="N6" s="21" t="s">
        <v>90</v>
      </c>
      <c r="O6" s="21" t="s">
        <v>90</v>
      </c>
      <c r="P6" s="21" t="s">
        <v>90</v>
      </c>
      <c r="Q6" s="21" t="s">
        <v>90</v>
      </c>
      <c r="R6" s="21" t="s">
        <v>114</v>
      </c>
      <c r="S6" s="11"/>
    </row>
    <row r="7" spans="1:19" ht="24" x14ac:dyDescent="0.2">
      <c r="A7" s="17" t="s">
        <v>47</v>
      </c>
      <c r="B7" s="45" t="s">
        <v>80</v>
      </c>
      <c r="C7" s="19" t="s">
        <v>119</v>
      </c>
      <c r="D7" s="75" t="s">
        <v>120</v>
      </c>
      <c r="E7" s="22">
        <v>570095.02</v>
      </c>
      <c r="F7" s="79">
        <v>623378.87</v>
      </c>
      <c r="G7" s="20"/>
      <c r="H7" s="20">
        <v>217444.61</v>
      </c>
      <c r="I7" s="77">
        <v>217444.61</v>
      </c>
      <c r="J7" s="21" t="s">
        <v>115</v>
      </c>
      <c r="K7" s="21" t="s">
        <v>90</v>
      </c>
      <c r="L7" s="21" t="s">
        <v>90</v>
      </c>
      <c r="M7" s="21" t="s">
        <v>90</v>
      </c>
      <c r="N7" s="21" t="s">
        <v>90</v>
      </c>
      <c r="O7" s="21" t="s">
        <v>90</v>
      </c>
      <c r="P7" s="21" t="s">
        <v>90</v>
      </c>
      <c r="Q7" s="21" t="s">
        <v>90</v>
      </c>
      <c r="R7" s="21" t="s">
        <v>114</v>
      </c>
      <c r="S7" s="11"/>
    </row>
    <row r="8" spans="1:19" ht="24" x14ac:dyDescent="0.2">
      <c r="A8" s="17" t="s">
        <v>121</v>
      </c>
      <c r="B8" s="45" t="s">
        <v>122</v>
      </c>
      <c r="C8" s="18" t="s">
        <v>123</v>
      </c>
      <c r="D8" s="18" t="s">
        <v>118</v>
      </c>
      <c r="E8" s="22">
        <v>976848.38</v>
      </c>
      <c r="F8" s="57">
        <v>979934.54</v>
      </c>
      <c r="G8" s="20">
        <v>29215.200000000001</v>
      </c>
      <c r="H8" s="20">
        <v>414407.48</v>
      </c>
      <c r="I8" s="77">
        <v>385192.28</v>
      </c>
      <c r="J8" s="21" t="s">
        <v>115</v>
      </c>
      <c r="K8" s="21" t="s">
        <v>90</v>
      </c>
      <c r="L8" s="21"/>
      <c r="M8" s="21"/>
      <c r="N8" s="21"/>
      <c r="O8" s="21"/>
      <c r="P8" s="21"/>
      <c r="Q8" s="21"/>
      <c r="R8" s="11"/>
      <c r="S8" s="11"/>
    </row>
    <row r="9" spans="1:19" ht="24" x14ac:dyDescent="0.2">
      <c r="A9" s="17" t="s">
        <v>124</v>
      </c>
      <c r="B9" s="45" t="str">
        <f t="shared" ref="B9:B15" si="0">+B8</f>
        <v>Administración publica de vigilancia y regulada</v>
      </c>
      <c r="C9" s="18" t="s">
        <v>125</v>
      </c>
      <c r="D9" s="18" t="s">
        <v>118</v>
      </c>
      <c r="E9" s="22">
        <v>976848.38</v>
      </c>
      <c r="F9" s="57">
        <v>990738.91</v>
      </c>
      <c r="G9" s="20">
        <v>1609.8</v>
      </c>
      <c r="H9" s="20">
        <v>310092.56</v>
      </c>
      <c r="I9" s="77">
        <v>308482.76</v>
      </c>
      <c r="J9" s="21" t="s">
        <v>115</v>
      </c>
      <c r="K9" s="21" t="s">
        <v>90</v>
      </c>
      <c r="L9" s="21"/>
      <c r="M9" s="21"/>
      <c r="N9" s="21"/>
      <c r="O9" s="21"/>
      <c r="P9" s="21"/>
      <c r="Q9" s="21"/>
      <c r="R9" s="11"/>
      <c r="S9" s="11"/>
    </row>
    <row r="10" spans="1:19" ht="24" x14ac:dyDescent="0.2">
      <c r="A10" s="17" t="s">
        <v>126</v>
      </c>
      <c r="B10" s="45" t="str">
        <f t="shared" si="0"/>
        <v>Administración publica de vigilancia y regulada</v>
      </c>
      <c r="C10" s="18" t="s">
        <v>127</v>
      </c>
      <c r="D10" s="18" t="s">
        <v>118</v>
      </c>
      <c r="E10" s="22">
        <v>976848.38</v>
      </c>
      <c r="F10" s="57">
        <v>979934.54</v>
      </c>
      <c r="G10" s="20">
        <v>18048.88</v>
      </c>
      <c r="H10" s="20">
        <v>338083.29</v>
      </c>
      <c r="I10" s="77">
        <v>320034.40999999997</v>
      </c>
      <c r="J10" s="21" t="s">
        <v>115</v>
      </c>
      <c r="K10" s="21" t="s">
        <v>90</v>
      </c>
      <c r="L10" s="21"/>
      <c r="M10" s="21"/>
      <c r="N10" s="21"/>
      <c r="O10" s="21"/>
      <c r="P10" s="21"/>
      <c r="Q10" s="21"/>
      <c r="R10" s="11"/>
      <c r="S10" s="11"/>
    </row>
    <row r="11" spans="1:19" ht="24" x14ac:dyDescent="0.2">
      <c r="A11" s="17" t="s">
        <v>128</v>
      </c>
      <c r="B11" s="45" t="str">
        <f t="shared" si="0"/>
        <v>Administración publica de vigilancia y regulada</v>
      </c>
      <c r="C11" s="18" t="s">
        <v>129</v>
      </c>
      <c r="D11" s="18" t="s">
        <v>118</v>
      </c>
      <c r="E11" s="22">
        <v>976848.38</v>
      </c>
      <c r="F11" s="57">
        <v>979934.54</v>
      </c>
      <c r="G11" s="20">
        <v>10275.299999999999</v>
      </c>
      <c r="H11" s="20">
        <v>370033.88</v>
      </c>
      <c r="I11" s="77">
        <v>359758.58</v>
      </c>
      <c r="J11" s="21" t="s">
        <v>115</v>
      </c>
      <c r="K11" s="21" t="s">
        <v>90</v>
      </c>
      <c r="L11" s="21"/>
      <c r="M11" s="21"/>
      <c r="N11" s="21"/>
      <c r="O11" s="21"/>
      <c r="P11" s="21"/>
      <c r="Q11" s="21"/>
      <c r="R11" s="11"/>
      <c r="S11" s="11"/>
    </row>
    <row r="12" spans="1:19" ht="57.75" customHeight="1" x14ac:dyDescent="0.2">
      <c r="A12" s="17" t="s">
        <v>130</v>
      </c>
      <c r="B12" s="45" t="str">
        <f t="shared" si="0"/>
        <v>Administración publica de vigilancia y regulada</v>
      </c>
      <c r="C12" s="18" t="s">
        <v>131</v>
      </c>
      <c r="D12" s="18" t="s">
        <v>118</v>
      </c>
      <c r="E12" s="22">
        <v>976848.38</v>
      </c>
      <c r="F12" s="57">
        <v>979934.54</v>
      </c>
      <c r="G12" s="20">
        <v>37798.92</v>
      </c>
      <c r="H12" s="20">
        <v>409606.2</v>
      </c>
      <c r="I12" s="77">
        <v>371807.28</v>
      </c>
      <c r="J12" s="21" t="s">
        <v>115</v>
      </c>
      <c r="K12" s="21" t="s">
        <v>90</v>
      </c>
      <c r="L12" s="21"/>
      <c r="M12" s="21"/>
      <c r="N12" s="21"/>
      <c r="O12" s="21"/>
      <c r="P12" s="21"/>
      <c r="Q12" s="21"/>
      <c r="R12" s="11"/>
      <c r="S12" s="11"/>
    </row>
    <row r="13" spans="1:19" ht="24" x14ac:dyDescent="0.2">
      <c r="A13" s="17" t="s">
        <v>132</v>
      </c>
      <c r="B13" s="45" t="str">
        <f t="shared" si="0"/>
        <v>Administración publica de vigilancia y regulada</v>
      </c>
      <c r="C13" s="18" t="s">
        <v>133</v>
      </c>
      <c r="D13" s="18" t="s">
        <v>118</v>
      </c>
      <c r="E13" s="22">
        <v>976848.38</v>
      </c>
      <c r="F13" s="57">
        <v>979934.54</v>
      </c>
      <c r="G13" s="20">
        <v>28904.6</v>
      </c>
      <c r="H13" s="20">
        <v>394030.81</v>
      </c>
      <c r="I13" s="77">
        <v>358269.06</v>
      </c>
      <c r="J13" s="21" t="s">
        <v>115</v>
      </c>
      <c r="K13" s="21" t="s">
        <v>90</v>
      </c>
      <c r="L13" s="21"/>
      <c r="M13" s="21"/>
      <c r="N13" s="21"/>
      <c r="O13" s="21"/>
      <c r="P13" s="21"/>
      <c r="Q13" s="21"/>
      <c r="R13" s="11"/>
      <c r="S13" s="11"/>
    </row>
    <row r="14" spans="1:19" ht="61.5" customHeight="1" x14ac:dyDescent="0.2">
      <c r="A14" s="17" t="s">
        <v>134</v>
      </c>
      <c r="B14" s="45" t="str">
        <f t="shared" si="0"/>
        <v>Administración publica de vigilancia y regulada</v>
      </c>
      <c r="C14" s="18" t="s">
        <v>135</v>
      </c>
      <c r="D14" s="18" t="s">
        <v>118</v>
      </c>
      <c r="E14" s="22">
        <v>976848.38</v>
      </c>
      <c r="F14" s="57">
        <v>979934.54</v>
      </c>
      <c r="G14" s="20">
        <v>25571.200000000001</v>
      </c>
      <c r="H14" s="20">
        <v>407237.81</v>
      </c>
      <c r="I14" s="77">
        <v>381666.61</v>
      </c>
      <c r="J14" s="21" t="s">
        <v>115</v>
      </c>
      <c r="K14" s="21" t="s">
        <v>90</v>
      </c>
      <c r="L14" s="21"/>
      <c r="M14" s="21"/>
      <c r="N14" s="21"/>
      <c r="O14" s="21"/>
      <c r="P14" s="21"/>
      <c r="Q14" s="21"/>
      <c r="R14" s="11"/>
      <c r="S14" s="11"/>
    </row>
    <row r="15" spans="1:19" ht="24" x14ac:dyDescent="0.2">
      <c r="A15" s="17" t="s">
        <v>136</v>
      </c>
      <c r="B15" s="45" t="str">
        <f t="shared" si="0"/>
        <v>Administración publica de vigilancia y regulada</v>
      </c>
      <c r="C15" s="18" t="s">
        <v>137</v>
      </c>
      <c r="D15" s="18" t="s">
        <v>118</v>
      </c>
      <c r="E15" s="22">
        <v>976848.38</v>
      </c>
      <c r="F15" s="57">
        <v>979934.54</v>
      </c>
      <c r="G15" s="20">
        <v>14186.3</v>
      </c>
      <c r="H15" s="20">
        <v>376330.43</v>
      </c>
      <c r="I15" s="77">
        <v>362144.13</v>
      </c>
      <c r="J15" s="21" t="s">
        <v>115</v>
      </c>
      <c r="K15" s="21" t="s">
        <v>90</v>
      </c>
      <c r="L15" s="21"/>
      <c r="M15" s="21"/>
      <c r="N15" s="21"/>
      <c r="O15" s="21"/>
      <c r="P15" s="21"/>
      <c r="Q15" s="21"/>
      <c r="R15" s="11"/>
      <c r="S15" s="11"/>
    </row>
    <row r="16" spans="1:19" ht="36" x14ac:dyDescent="0.2">
      <c r="A16" s="17" t="s">
        <v>52</v>
      </c>
      <c r="B16" s="45" t="s">
        <v>87</v>
      </c>
      <c r="C16" s="19" t="s">
        <v>45</v>
      </c>
      <c r="D16" s="18" t="s">
        <v>118</v>
      </c>
      <c r="E16" s="22">
        <v>72345.84</v>
      </c>
      <c r="F16" s="79">
        <v>72345.84</v>
      </c>
      <c r="G16" s="20"/>
      <c r="H16" s="20">
        <v>0</v>
      </c>
      <c r="I16" s="20"/>
      <c r="J16" s="21" t="s">
        <v>115</v>
      </c>
      <c r="K16" s="30" t="s">
        <v>90</v>
      </c>
      <c r="L16" s="21"/>
      <c r="M16" s="12"/>
      <c r="N16" s="51"/>
      <c r="O16" s="21"/>
      <c r="P16" s="21"/>
      <c r="Q16" s="11"/>
      <c r="R16" s="21"/>
      <c r="S16" s="11"/>
    </row>
    <row r="17" spans="1:19" ht="24" x14ac:dyDescent="0.2">
      <c r="A17" s="17" t="s">
        <v>49</v>
      </c>
      <c r="B17" s="45" t="s">
        <v>83</v>
      </c>
      <c r="C17" s="19" t="s">
        <v>138</v>
      </c>
      <c r="D17" s="18" t="s">
        <v>118</v>
      </c>
      <c r="E17" s="22">
        <v>42426926.299999997</v>
      </c>
      <c r="F17" s="79">
        <v>54975484.039999999</v>
      </c>
      <c r="G17" s="20">
        <v>888734.79</v>
      </c>
      <c r="H17" s="20">
        <v>14032985.4</v>
      </c>
      <c r="I17" s="77">
        <v>13108832.720000001</v>
      </c>
      <c r="J17" s="21" t="s">
        <v>115</v>
      </c>
      <c r="K17" s="30"/>
      <c r="L17" s="21"/>
      <c r="M17" s="12"/>
      <c r="N17" s="51"/>
      <c r="O17" s="21"/>
      <c r="P17" s="21"/>
      <c r="Q17" s="11"/>
      <c r="R17" s="21"/>
      <c r="S17" s="11"/>
    </row>
    <row r="18" spans="1:19" ht="44.25" customHeight="1" x14ac:dyDescent="0.2">
      <c r="A18" s="35" t="s">
        <v>211</v>
      </c>
      <c r="B18" s="59" t="s">
        <v>212</v>
      </c>
      <c r="C18" s="18" t="s">
        <v>213</v>
      </c>
      <c r="D18" s="18" t="s">
        <v>118</v>
      </c>
      <c r="E18" s="52">
        <v>104989.5</v>
      </c>
      <c r="F18" s="60">
        <v>104989.5</v>
      </c>
      <c r="G18" s="61"/>
      <c r="H18" s="61">
        <v>0</v>
      </c>
      <c r="I18" s="77"/>
      <c r="J18" s="21" t="s">
        <v>139</v>
      </c>
      <c r="K18" s="95"/>
      <c r="L18" s="21"/>
      <c r="M18" s="95"/>
      <c r="N18" s="12"/>
      <c r="O18" s="26"/>
      <c r="P18" s="21"/>
      <c r="Q18" s="11"/>
      <c r="R18" s="21"/>
      <c r="S18" s="16"/>
    </row>
    <row r="19" spans="1:19" ht="36" customHeight="1" x14ac:dyDescent="0.2">
      <c r="A19" s="17" t="s">
        <v>145</v>
      </c>
      <c r="B19" s="45" t="s">
        <v>237</v>
      </c>
      <c r="C19" s="18" t="s">
        <v>213</v>
      </c>
      <c r="D19" s="18" t="s">
        <v>118</v>
      </c>
      <c r="E19" s="22">
        <v>200000</v>
      </c>
      <c r="F19" s="57">
        <v>200000</v>
      </c>
      <c r="G19" s="20"/>
      <c r="H19" s="20">
        <v>0</v>
      </c>
      <c r="I19" s="20"/>
      <c r="J19" s="21"/>
      <c r="K19" s="95"/>
      <c r="L19" s="21"/>
      <c r="M19" s="26"/>
      <c r="N19" s="12"/>
      <c r="O19" s="26"/>
      <c r="P19" s="21"/>
      <c r="Q19" s="11"/>
      <c r="R19" s="21"/>
      <c r="S19" s="16"/>
    </row>
    <row r="20" spans="1:19" ht="52.5" customHeight="1" x14ac:dyDescent="0.2">
      <c r="A20" s="17" t="s">
        <v>113</v>
      </c>
      <c r="B20" s="45" t="s">
        <v>143</v>
      </c>
      <c r="C20" s="24" t="s">
        <v>144</v>
      </c>
      <c r="D20" s="18" t="s">
        <v>118</v>
      </c>
      <c r="E20" s="22">
        <v>1440294.37</v>
      </c>
      <c r="F20" s="57">
        <v>1682495.26</v>
      </c>
      <c r="G20" s="20">
        <v>232</v>
      </c>
      <c r="H20" s="20">
        <v>544237.49</v>
      </c>
      <c r="I20" s="77">
        <v>544005.49</v>
      </c>
      <c r="J20" s="61"/>
      <c r="K20" s="96"/>
      <c r="L20" s="96"/>
      <c r="M20" s="96"/>
      <c r="N20" s="96"/>
      <c r="O20" s="96"/>
      <c r="P20" s="96"/>
      <c r="Q20" s="96"/>
      <c r="R20" s="96"/>
      <c r="S20" s="11"/>
    </row>
    <row r="21" spans="1:19" ht="74.25" customHeight="1" x14ac:dyDescent="0.2">
      <c r="A21" s="17" t="s">
        <v>214</v>
      </c>
      <c r="B21" s="45" t="s">
        <v>278</v>
      </c>
      <c r="C21" s="24" t="s">
        <v>215</v>
      </c>
      <c r="D21" s="18" t="s">
        <v>118</v>
      </c>
      <c r="E21" s="22">
        <v>29937.599999999999</v>
      </c>
      <c r="F21" s="57">
        <v>29937.599999999999</v>
      </c>
      <c r="G21" s="20">
        <v>3850.4</v>
      </c>
      <c r="H21" s="20">
        <v>16618.099999999999</v>
      </c>
      <c r="I21" s="77">
        <v>12767.7</v>
      </c>
      <c r="J21" s="21" t="s">
        <v>139</v>
      </c>
      <c r="K21" s="53" t="s">
        <v>317</v>
      </c>
      <c r="L21" s="21" t="s">
        <v>140</v>
      </c>
      <c r="M21" s="76" t="s">
        <v>319</v>
      </c>
      <c r="N21" s="62">
        <v>1</v>
      </c>
      <c r="O21" s="33" t="s">
        <v>114</v>
      </c>
      <c r="P21" s="21"/>
      <c r="Q21" s="11"/>
      <c r="R21" s="21" t="s">
        <v>141</v>
      </c>
      <c r="S21" s="11"/>
    </row>
    <row r="22" spans="1:19" ht="78.75" x14ac:dyDescent="0.2">
      <c r="A22" s="59"/>
      <c r="B22" s="63" t="s">
        <v>114</v>
      </c>
      <c r="C22" s="61"/>
      <c r="D22" s="61"/>
      <c r="E22" s="61"/>
      <c r="F22" s="61"/>
      <c r="G22" s="61"/>
      <c r="H22" s="61"/>
      <c r="I22" s="20"/>
      <c r="J22" s="21"/>
      <c r="K22" s="53" t="s">
        <v>318</v>
      </c>
      <c r="L22" s="12" t="s">
        <v>142</v>
      </c>
      <c r="M22" s="76" t="s">
        <v>320</v>
      </c>
      <c r="N22" s="62">
        <v>0.3</v>
      </c>
      <c r="O22" s="54" t="s">
        <v>114</v>
      </c>
      <c r="P22" s="21"/>
      <c r="Q22" s="11"/>
      <c r="R22" s="21"/>
      <c r="S22" s="11"/>
    </row>
    <row r="23" spans="1:19" ht="12" x14ac:dyDescent="0.2">
      <c r="A23" s="17"/>
      <c r="B23" s="45"/>
      <c r="C23" s="24"/>
      <c r="D23" s="18"/>
      <c r="E23" s="22"/>
      <c r="F23" s="57"/>
      <c r="G23" s="20"/>
      <c r="H23" s="20"/>
      <c r="I23" s="20"/>
      <c r="J23" s="21"/>
      <c r="K23" s="33"/>
      <c r="L23" s="21"/>
      <c r="M23" s="33"/>
      <c r="N23" s="54"/>
      <c r="O23" s="54"/>
      <c r="P23" s="21"/>
      <c r="Q23" s="11"/>
      <c r="R23" s="21"/>
      <c r="S23" s="11"/>
    </row>
    <row r="24" spans="1:19" ht="12" x14ac:dyDescent="0.2">
      <c r="A24" s="17" t="s">
        <v>146</v>
      </c>
      <c r="B24" s="45" t="s">
        <v>114</v>
      </c>
      <c r="C24" s="25" t="s">
        <v>147</v>
      </c>
      <c r="D24" s="18" t="s">
        <v>118</v>
      </c>
      <c r="E24" s="20">
        <v>757041.39</v>
      </c>
      <c r="F24" s="58">
        <v>1085951.3899999999</v>
      </c>
      <c r="G24" s="20">
        <v>67978.3</v>
      </c>
      <c r="H24" s="20">
        <v>307173.44</v>
      </c>
      <c r="I24" s="77">
        <v>239195.14</v>
      </c>
      <c r="J24" s="21" t="s">
        <v>115</v>
      </c>
      <c r="K24" s="26"/>
      <c r="L24" s="21"/>
      <c r="M24" s="26"/>
      <c r="N24" s="27"/>
      <c r="O24" s="21"/>
      <c r="P24" s="21"/>
      <c r="Q24" s="21"/>
      <c r="R24" s="21"/>
      <c r="S24" s="11"/>
    </row>
    <row r="25" spans="1:19" ht="108" x14ac:dyDescent="0.2">
      <c r="A25" s="17" t="s">
        <v>216</v>
      </c>
      <c r="B25" s="45" t="s">
        <v>217</v>
      </c>
      <c r="C25" s="25" t="s">
        <v>147</v>
      </c>
      <c r="D25" s="18" t="s">
        <v>118</v>
      </c>
      <c r="E25" s="20">
        <v>231912.45</v>
      </c>
      <c r="F25" s="58">
        <v>213002.45</v>
      </c>
      <c r="G25" s="20">
        <v>30110.32</v>
      </c>
      <c r="H25" s="20">
        <v>56799.67</v>
      </c>
      <c r="I25" s="77">
        <v>26689.35</v>
      </c>
      <c r="J25" s="21" t="s">
        <v>139</v>
      </c>
      <c r="K25" s="97" t="s">
        <v>311</v>
      </c>
      <c r="L25" s="21" t="s">
        <v>140</v>
      </c>
      <c r="M25" s="26" t="s">
        <v>313</v>
      </c>
      <c r="N25" s="27" t="s">
        <v>315</v>
      </c>
      <c r="O25" s="21"/>
      <c r="P25" s="21"/>
      <c r="Q25" s="21"/>
      <c r="R25" s="21"/>
      <c r="S25" s="11"/>
    </row>
    <row r="26" spans="1:19" ht="84.75" thickBot="1" x14ac:dyDescent="0.25">
      <c r="A26" s="17"/>
      <c r="B26" s="45"/>
      <c r="C26" s="25"/>
      <c r="D26" s="18"/>
      <c r="E26" s="20"/>
      <c r="F26" s="58"/>
      <c r="G26" s="20"/>
      <c r="H26" s="20"/>
      <c r="I26" s="20"/>
      <c r="J26" s="21"/>
      <c r="K26" s="98" t="s">
        <v>312</v>
      </c>
      <c r="L26" s="12" t="s">
        <v>142</v>
      </c>
      <c r="M26" s="26" t="s">
        <v>314</v>
      </c>
      <c r="N26" s="27" t="s">
        <v>316</v>
      </c>
      <c r="O26" s="21"/>
      <c r="P26" s="21"/>
      <c r="Q26" s="21"/>
      <c r="R26" s="21"/>
      <c r="S26" s="11"/>
    </row>
    <row r="27" spans="1:19" ht="97.5" customHeight="1" x14ac:dyDescent="0.2">
      <c r="A27" s="17" t="s">
        <v>50</v>
      </c>
      <c r="B27" s="45" t="s">
        <v>148</v>
      </c>
      <c r="C27" s="19" t="s">
        <v>149</v>
      </c>
      <c r="D27" s="18" t="s">
        <v>118</v>
      </c>
      <c r="E27" s="20">
        <v>6109781.0800000001</v>
      </c>
      <c r="F27" s="78">
        <v>8975629.5399999991</v>
      </c>
      <c r="G27" s="20">
        <v>20517.55</v>
      </c>
      <c r="H27" s="20">
        <v>4384638.43</v>
      </c>
      <c r="I27" s="77">
        <v>4364120.88</v>
      </c>
      <c r="J27" s="21" t="s">
        <v>115</v>
      </c>
      <c r="K27" s="82" t="s">
        <v>280</v>
      </c>
      <c r="L27" s="21" t="s">
        <v>140</v>
      </c>
      <c r="M27" s="99" t="s">
        <v>279</v>
      </c>
      <c r="N27" s="64" t="s">
        <v>277</v>
      </c>
      <c r="O27" s="21"/>
      <c r="P27" s="21"/>
      <c r="Q27" s="21"/>
      <c r="R27" s="21"/>
      <c r="S27" s="11"/>
    </row>
    <row r="28" spans="1:19" ht="136.5" customHeight="1" thickBot="1" x14ac:dyDescent="0.25">
      <c r="A28" s="17"/>
      <c r="B28" s="45"/>
      <c r="C28" s="19"/>
      <c r="D28" s="18"/>
      <c r="E28" s="20"/>
      <c r="F28" s="58"/>
      <c r="G28" s="20"/>
      <c r="H28" s="20"/>
      <c r="I28" s="20"/>
      <c r="J28" s="21"/>
      <c r="K28" s="81" t="s">
        <v>281</v>
      </c>
      <c r="L28" s="12" t="s">
        <v>142</v>
      </c>
      <c r="M28" s="56" t="s">
        <v>282</v>
      </c>
      <c r="N28" s="65" t="s">
        <v>277</v>
      </c>
      <c r="O28" s="21"/>
      <c r="P28" s="21"/>
      <c r="Q28" s="21"/>
      <c r="R28" s="21"/>
      <c r="S28" s="11"/>
    </row>
    <row r="29" spans="1:19" ht="57.75" customHeight="1" x14ac:dyDescent="0.2">
      <c r="A29" s="17" t="s">
        <v>51</v>
      </c>
      <c r="B29" s="45" t="s">
        <v>81</v>
      </c>
      <c r="C29" s="19" t="s">
        <v>150</v>
      </c>
      <c r="D29" s="18" t="s">
        <v>118</v>
      </c>
      <c r="E29" s="20">
        <v>2000050.18</v>
      </c>
      <c r="F29" s="78">
        <v>1802544.64</v>
      </c>
      <c r="G29" s="20">
        <v>369038.82</v>
      </c>
      <c r="H29" s="20">
        <v>1464886.19</v>
      </c>
      <c r="I29" s="78">
        <v>1064499.6599999999</v>
      </c>
      <c r="J29" s="21" t="s">
        <v>139</v>
      </c>
      <c r="K29" s="100" t="s">
        <v>290</v>
      </c>
      <c r="L29" s="101"/>
      <c r="M29" s="102" t="s">
        <v>292</v>
      </c>
      <c r="N29" s="101"/>
      <c r="O29" s="21"/>
      <c r="P29" s="21"/>
      <c r="Q29" s="21"/>
      <c r="R29" s="21"/>
      <c r="S29" s="11"/>
    </row>
    <row r="30" spans="1:19" ht="57.75" customHeight="1" x14ac:dyDescent="0.2">
      <c r="A30" s="17"/>
      <c r="B30" s="45"/>
      <c r="C30" s="19"/>
      <c r="D30" s="18"/>
      <c r="E30" s="20"/>
      <c r="F30" s="78"/>
      <c r="G30" s="20"/>
      <c r="H30" s="20"/>
      <c r="I30" s="78"/>
      <c r="J30" s="21"/>
      <c r="K30" s="103" t="s">
        <v>291</v>
      </c>
      <c r="L30" s="101"/>
      <c r="M30" s="102" t="s">
        <v>293</v>
      </c>
      <c r="N30" s="101"/>
      <c r="O30" s="21"/>
      <c r="P30" s="21"/>
      <c r="Q30" s="21"/>
      <c r="R30" s="21"/>
      <c r="S30" s="11"/>
    </row>
    <row r="31" spans="1:19" ht="57.75" customHeight="1" x14ac:dyDescent="0.2">
      <c r="A31" s="17" t="s">
        <v>53</v>
      </c>
      <c r="B31" s="45" t="s">
        <v>85</v>
      </c>
      <c r="C31" s="19" t="s">
        <v>46</v>
      </c>
      <c r="D31" s="18">
        <v>1100120</v>
      </c>
      <c r="E31" s="20">
        <v>18416.740000000002</v>
      </c>
      <c r="F31" s="78">
        <v>18416.740000000002</v>
      </c>
      <c r="G31" s="20">
        <v>1160</v>
      </c>
      <c r="H31" s="20">
        <v>2951.11</v>
      </c>
      <c r="I31" s="77">
        <v>1791.11</v>
      </c>
      <c r="J31" s="21" t="s">
        <v>139</v>
      </c>
      <c r="K31" s="104" t="s">
        <v>283</v>
      </c>
      <c r="L31" s="12" t="s">
        <v>140</v>
      </c>
      <c r="M31" s="105" t="s">
        <v>259</v>
      </c>
      <c r="N31" s="104" t="s">
        <v>97</v>
      </c>
      <c r="O31" s="28" t="s">
        <v>114</v>
      </c>
      <c r="P31" s="12"/>
      <c r="Q31" s="12"/>
      <c r="R31" s="12" t="s">
        <v>101</v>
      </c>
      <c r="S31" s="11"/>
    </row>
    <row r="32" spans="1:19" ht="90.75" customHeight="1" x14ac:dyDescent="0.2">
      <c r="A32" s="17"/>
      <c r="B32" s="45"/>
      <c r="C32" s="19"/>
      <c r="D32" s="18"/>
      <c r="E32" s="20"/>
      <c r="F32" s="58"/>
      <c r="G32" s="20"/>
      <c r="H32" s="20"/>
      <c r="I32" s="20"/>
      <c r="J32" s="21"/>
      <c r="K32" s="104" t="s">
        <v>258</v>
      </c>
      <c r="L32" s="12" t="s">
        <v>142</v>
      </c>
      <c r="M32" s="105" t="s">
        <v>284</v>
      </c>
      <c r="N32" s="104" t="s">
        <v>97</v>
      </c>
      <c r="O32" s="28" t="s">
        <v>114</v>
      </c>
      <c r="P32" s="12"/>
      <c r="Q32" s="12"/>
      <c r="R32" s="12"/>
      <c r="S32" s="11"/>
    </row>
    <row r="33" spans="1:19" ht="76.5" x14ac:dyDescent="0.2">
      <c r="A33" s="29" t="s">
        <v>54</v>
      </c>
      <c r="B33" s="45" t="s">
        <v>84</v>
      </c>
      <c r="C33" s="19" t="s">
        <v>151</v>
      </c>
      <c r="D33" s="18" t="s">
        <v>118</v>
      </c>
      <c r="E33" s="20">
        <v>9719485.7300000004</v>
      </c>
      <c r="F33" s="78">
        <v>10257685.73</v>
      </c>
      <c r="G33" s="20">
        <v>83392.55</v>
      </c>
      <c r="H33" s="20">
        <v>3629838.4</v>
      </c>
      <c r="I33" s="77">
        <v>3532762.39</v>
      </c>
      <c r="J33" s="21" t="s">
        <v>139</v>
      </c>
      <c r="K33" s="106" t="s">
        <v>247</v>
      </c>
      <c r="L33" s="21" t="s">
        <v>140</v>
      </c>
      <c r="M33" s="106" t="s">
        <v>285</v>
      </c>
      <c r="N33" s="107">
        <v>1</v>
      </c>
      <c r="O33" s="21"/>
      <c r="P33" s="21"/>
      <c r="Q33" s="11"/>
      <c r="R33" s="11"/>
      <c r="S33" s="11"/>
    </row>
    <row r="34" spans="1:19" ht="63.75" x14ac:dyDescent="0.2">
      <c r="A34" s="29"/>
      <c r="B34" s="45"/>
      <c r="C34" s="19"/>
      <c r="D34" s="18"/>
      <c r="E34" s="20"/>
      <c r="F34" s="58"/>
      <c r="G34" s="20"/>
      <c r="H34" s="20"/>
      <c r="I34" s="20"/>
      <c r="J34" s="21"/>
      <c r="K34" s="106" t="s">
        <v>248</v>
      </c>
      <c r="L34" s="12" t="s">
        <v>142</v>
      </c>
      <c r="M34" s="106" t="s">
        <v>249</v>
      </c>
      <c r="N34" s="107">
        <v>1</v>
      </c>
      <c r="O34" s="21"/>
      <c r="P34" s="21"/>
      <c r="Q34" s="11"/>
      <c r="R34" s="11"/>
      <c r="S34" s="11"/>
    </row>
    <row r="35" spans="1:19" ht="12" x14ac:dyDescent="0.2">
      <c r="A35" s="29"/>
      <c r="B35" s="45"/>
      <c r="C35" s="19"/>
      <c r="D35" s="18"/>
      <c r="E35" s="20"/>
      <c r="F35" s="58"/>
      <c r="G35" s="20"/>
      <c r="H35" s="20"/>
      <c r="I35" s="20"/>
      <c r="J35" s="21"/>
      <c r="K35" s="11"/>
      <c r="L35" s="21"/>
      <c r="M35" s="11"/>
      <c r="N35" s="21"/>
      <c r="O35" s="21"/>
      <c r="P35" s="21"/>
      <c r="Q35" s="11"/>
      <c r="R35" s="11"/>
      <c r="S35" s="11"/>
    </row>
    <row r="36" spans="1:19" ht="24" x14ac:dyDescent="0.2">
      <c r="A36" s="17" t="s">
        <v>55</v>
      </c>
      <c r="B36" s="45" t="s">
        <v>114</v>
      </c>
      <c r="C36" s="19" t="s">
        <v>152</v>
      </c>
      <c r="D36" s="18" t="s">
        <v>118</v>
      </c>
      <c r="E36" s="20">
        <v>4832718.43</v>
      </c>
      <c r="F36" s="83">
        <v>3834234.55</v>
      </c>
      <c r="G36" s="20">
        <v>56554.75</v>
      </c>
      <c r="H36" s="20">
        <v>1907210.26</v>
      </c>
      <c r="I36" s="77">
        <v>1827856.6</v>
      </c>
      <c r="J36" s="21" t="s">
        <v>115</v>
      </c>
      <c r="K36" s="96"/>
      <c r="L36" s="96"/>
      <c r="M36" s="96"/>
      <c r="N36" s="96"/>
      <c r="O36" s="96"/>
      <c r="P36" s="96"/>
      <c r="Q36" s="96"/>
      <c r="R36" s="96"/>
      <c r="S36" s="11"/>
    </row>
    <row r="37" spans="1:19" ht="24" x14ac:dyDescent="0.2">
      <c r="A37" s="17" t="s">
        <v>218</v>
      </c>
      <c r="B37" s="45" t="s">
        <v>219</v>
      </c>
      <c r="C37" s="19" t="s">
        <v>220</v>
      </c>
      <c r="D37" s="18" t="s">
        <v>118</v>
      </c>
      <c r="E37" s="20">
        <v>96777.45</v>
      </c>
      <c r="F37" s="84">
        <v>74777.45</v>
      </c>
      <c r="G37" s="20">
        <v>30434.2</v>
      </c>
      <c r="H37" s="20">
        <v>35591.53</v>
      </c>
      <c r="I37" s="77">
        <v>2029.53</v>
      </c>
      <c r="J37" s="21" t="s">
        <v>139</v>
      </c>
      <c r="K37" s="62" t="s">
        <v>256</v>
      </c>
      <c r="L37" s="21" t="s">
        <v>140</v>
      </c>
      <c r="M37" s="62" t="s">
        <v>329</v>
      </c>
      <c r="N37" s="27" t="s">
        <v>153</v>
      </c>
      <c r="O37" s="27" t="s">
        <v>114</v>
      </c>
      <c r="P37" s="21"/>
      <c r="Q37" s="11"/>
      <c r="R37" s="11" t="s">
        <v>102</v>
      </c>
      <c r="S37" s="11"/>
    </row>
    <row r="38" spans="1:19" ht="45" x14ac:dyDescent="0.2">
      <c r="A38" s="17"/>
      <c r="B38" s="45"/>
      <c r="C38" s="19"/>
      <c r="D38" s="18"/>
      <c r="E38" s="20"/>
      <c r="F38" s="58"/>
      <c r="G38" s="20"/>
      <c r="H38" s="20"/>
      <c r="I38" s="20"/>
      <c r="J38" s="21"/>
      <c r="K38" s="62" t="s">
        <v>257</v>
      </c>
      <c r="L38" s="12" t="s">
        <v>142</v>
      </c>
      <c r="M38" s="62" t="s">
        <v>330</v>
      </c>
      <c r="N38" s="27" t="s">
        <v>153</v>
      </c>
      <c r="O38" s="27" t="s">
        <v>114</v>
      </c>
      <c r="P38" s="21"/>
      <c r="Q38" s="11"/>
      <c r="R38" s="11"/>
      <c r="S38" s="11"/>
    </row>
    <row r="39" spans="1:19" ht="70.5" customHeight="1" x14ac:dyDescent="0.2">
      <c r="A39" s="17" t="s">
        <v>56</v>
      </c>
      <c r="B39" s="38" t="s">
        <v>86</v>
      </c>
      <c r="C39" s="19" t="s">
        <v>154</v>
      </c>
      <c r="D39" s="18" t="s">
        <v>118</v>
      </c>
      <c r="E39" s="20">
        <v>3009805.06</v>
      </c>
      <c r="F39" s="78">
        <v>3051565.54</v>
      </c>
      <c r="G39" s="20">
        <v>14723.08</v>
      </c>
      <c r="H39" s="20">
        <v>1257676.92</v>
      </c>
      <c r="I39" s="77">
        <v>1242953.8400000001</v>
      </c>
      <c r="J39" s="11" t="s">
        <v>139</v>
      </c>
      <c r="K39" s="92" t="s">
        <v>303</v>
      </c>
      <c r="L39" s="11" t="s">
        <v>140</v>
      </c>
      <c r="M39" s="94" t="s">
        <v>305</v>
      </c>
      <c r="N39" s="108" t="s">
        <v>307</v>
      </c>
      <c r="O39" s="11" t="s">
        <v>114</v>
      </c>
      <c r="P39" s="11"/>
      <c r="Q39" s="11"/>
      <c r="R39" s="11"/>
      <c r="S39" s="11"/>
    </row>
    <row r="40" spans="1:19" ht="114.75" x14ac:dyDescent="0.2">
      <c r="A40" s="17"/>
      <c r="B40" s="38"/>
      <c r="C40" s="19"/>
      <c r="D40" s="18"/>
      <c r="E40" s="20"/>
      <c r="F40" s="58"/>
      <c r="G40" s="20"/>
      <c r="H40" s="20"/>
      <c r="I40" s="20"/>
      <c r="J40" s="11"/>
      <c r="K40" s="93" t="s">
        <v>304</v>
      </c>
      <c r="L40" s="18" t="s">
        <v>142</v>
      </c>
      <c r="M40" s="94" t="s">
        <v>306</v>
      </c>
      <c r="N40" s="108" t="s">
        <v>308</v>
      </c>
      <c r="O40" s="11"/>
      <c r="P40" s="11"/>
      <c r="Q40" s="11"/>
      <c r="R40" s="11"/>
      <c r="S40" s="11"/>
    </row>
    <row r="41" spans="1:19" ht="24" x14ac:dyDescent="0.2">
      <c r="A41" s="17" t="s">
        <v>57</v>
      </c>
      <c r="B41" s="45" t="s">
        <v>155</v>
      </c>
      <c r="C41" s="19" t="s">
        <v>156</v>
      </c>
      <c r="D41" s="18" t="s">
        <v>118</v>
      </c>
      <c r="E41" s="20">
        <v>504704.58</v>
      </c>
      <c r="F41" s="78">
        <v>937600.29</v>
      </c>
      <c r="G41" s="20">
        <v>3360.98</v>
      </c>
      <c r="H41" s="20">
        <v>338610.42</v>
      </c>
      <c r="I41" s="77">
        <v>335249.44</v>
      </c>
      <c r="J41" s="11" t="s">
        <v>115</v>
      </c>
      <c r="K41" s="11"/>
      <c r="L41" s="11"/>
      <c r="M41" s="11"/>
      <c r="N41" s="11"/>
      <c r="O41" s="11" t="s">
        <v>114</v>
      </c>
      <c r="P41" s="11"/>
      <c r="Q41" s="11"/>
      <c r="R41" s="11"/>
      <c r="S41" s="11"/>
    </row>
    <row r="42" spans="1:19" ht="107.25" customHeight="1" x14ac:dyDescent="0.2">
      <c r="A42" s="17" t="s">
        <v>58</v>
      </c>
      <c r="B42" s="45" t="s">
        <v>157</v>
      </c>
      <c r="C42" s="19" t="s">
        <v>158</v>
      </c>
      <c r="D42" s="18" t="s">
        <v>118</v>
      </c>
      <c r="E42" s="20">
        <v>4579957.0199999996</v>
      </c>
      <c r="F42" s="58">
        <v>4696932.6900000004</v>
      </c>
      <c r="G42" s="20">
        <v>25024.31</v>
      </c>
      <c r="H42" s="20">
        <v>1586213.52</v>
      </c>
      <c r="I42" s="20">
        <v>1561189.21</v>
      </c>
      <c r="J42" s="11" t="s">
        <v>139</v>
      </c>
      <c r="K42" s="109" t="s">
        <v>250</v>
      </c>
      <c r="L42" s="11"/>
      <c r="M42" s="18" t="s">
        <v>252</v>
      </c>
      <c r="N42" s="18" t="s">
        <v>252</v>
      </c>
      <c r="O42" s="11" t="s">
        <v>114</v>
      </c>
      <c r="P42" s="11"/>
      <c r="Q42" s="11"/>
      <c r="R42" s="11" t="s">
        <v>159</v>
      </c>
      <c r="S42" s="11"/>
    </row>
    <row r="43" spans="1:19" ht="84" x14ac:dyDescent="0.2">
      <c r="A43" s="17"/>
      <c r="B43" s="45"/>
      <c r="C43" s="19"/>
      <c r="D43" s="18"/>
      <c r="E43" s="20"/>
      <c r="F43" s="58"/>
      <c r="G43" s="20"/>
      <c r="H43" s="20"/>
      <c r="I43" s="20"/>
      <c r="J43" s="11"/>
      <c r="K43" s="110" t="s">
        <v>251</v>
      </c>
      <c r="L43" s="11"/>
      <c r="M43" s="33" t="s">
        <v>253</v>
      </c>
      <c r="N43" s="33" t="s">
        <v>253</v>
      </c>
      <c r="O43" s="11"/>
      <c r="P43" s="11"/>
      <c r="Q43" s="11"/>
      <c r="R43" s="11"/>
      <c r="S43" s="11"/>
    </row>
    <row r="44" spans="1:19" ht="36.75" thickBot="1" x14ac:dyDescent="0.25">
      <c r="A44" s="17" t="s">
        <v>59</v>
      </c>
      <c r="B44" s="45" t="s">
        <v>82</v>
      </c>
      <c r="C44" s="19" t="s">
        <v>160</v>
      </c>
      <c r="D44" s="18" t="s">
        <v>118</v>
      </c>
      <c r="E44" s="20">
        <v>28631178.66</v>
      </c>
      <c r="F44" s="58">
        <v>30658178.66</v>
      </c>
      <c r="G44" s="20">
        <v>616284.56000000006</v>
      </c>
      <c r="H44" s="20">
        <v>18181825.460000001</v>
      </c>
      <c r="I44" s="20">
        <v>14538762.26</v>
      </c>
      <c r="J44" s="61"/>
      <c r="K44" s="96"/>
      <c r="L44" s="96"/>
      <c r="M44" s="96"/>
      <c r="N44" s="96"/>
      <c r="O44" s="96"/>
      <c r="P44" s="96"/>
      <c r="Q44" s="96"/>
      <c r="R44" s="96"/>
      <c r="S44" s="61"/>
    </row>
    <row r="45" spans="1:19" ht="80.25" thickTop="1" thickBot="1" x14ac:dyDescent="0.25">
      <c r="A45" s="17" t="s">
        <v>221</v>
      </c>
      <c r="B45" s="45" t="s">
        <v>222</v>
      </c>
      <c r="C45" s="19" t="s">
        <v>160</v>
      </c>
      <c r="D45" s="18" t="s">
        <v>118</v>
      </c>
      <c r="E45" s="20">
        <v>416985.03</v>
      </c>
      <c r="F45" s="58">
        <v>416985.03</v>
      </c>
      <c r="G45" s="20">
        <v>56939.99</v>
      </c>
      <c r="H45" s="20">
        <v>75682.39</v>
      </c>
      <c r="I45" s="77">
        <v>18742.400000000001</v>
      </c>
      <c r="J45" s="20"/>
      <c r="K45" s="111" t="s">
        <v>273</v>
      </c>
      <c r="L45" s="11" t="s">
        <v>140</v>
      </c>
      <c r="M45" s="66" t="s">
        <v>275</v>
      </c>
      <c r="N45" s="112" t="s">
        <v>271</v>
      </c>
      <c r="O45" s="31" t="s">
        <v>114</v>
      </c>
      <c r="P45" s="11"/>
      <c r="Q45" s="11"/>
      <c r="R45" s="11" t="s">
        <v>103</v>
      </c>
      <c r="S45" s="11"/>
    </row>
    <row r="46" spans="1:19" ht="133.5" customHeight="1" thickTop="1" thickBot="1" x14ac:dyDescent="0.25">
      <c r="A46" s="17"/>
      <c r="B46" s="45"/>
      <c r="C46" s="19"/>
      <c r="D46" s="18"/>
      <c r="E46" s="20"/>
      <c r="F46" s="58"/>
      <c r="G46" s="20"/>
      <c r="H46" s="20"/>
      <c r="I46" s="20"/>
      <c r="J46" s="20"/>
      <c r="K46" s="67" t="s">
        <v>274</v>
      </c>
      <c r="L46" s="18" t="s">
        <v>142</v>
      </c>
      <c r="M46" s="66" t="s">
        <v>276</v>
      </c>
      <c r="N46" s="113" t="s">
        <v>272</v>
      </c>
      <c r="O46" s="31" t="s">
        <v>114</v>
      </c>
      <c r="P46" s="11"/>
      <c r="Q46" s="11"/>
      <c r="R46" s="11"/>
      <c r="S46" s="11"/>
    </row>
    <row r="47" spans="1:19" ht="129.75" customHeight="1" thickTop="1" x14ac:dyDescent="0.2">
      <c r="A47" s="17" t="s">
        <v>235</v>
      </c>
      <c r="B47" s="45" t="s">
        <v>236</v>
      </c>
      <c r="C47" s="19" t="s">
        <v>160</v>
      </c>
      <c r="D47" s="18" t="s">
        <v>118</v>
      </c>
      <c r="E47" s="20">
        <v>1440000</v>
      </c>
      <c r="F47" s="58">
        <v>1440000</v>
      </c>
      <c r="G47" s="20">
        <v>15479.29</v>
      </c>
      <c r="H47" s="20">
        <v>453389.58</v>
      </c>
      <c r="I47" s="77">
        <v>437910.29</v>
      </c>
      <c r="J47" s="61" t="s">
        <v>260</v>
      </c>
      <c r="K47" s="96"/>
      <c r="L47" s="96"/>
      <c r="M47" s="96"/>
      <c r="N47" s="96"/>
      <c r="O47" s="31"/>
      <c r="P47" s="11"/>
      <c r="Q47" s="11"/>
      <c r="R47" s="11"/>
      <c r="S47" s="11"/>
    </row>
    <row r="48" spans="1:19" ht="114.75" x14ac:dyDescent="0.2">
      <c r="A48" s="17" t="s">
        <v>60</v>
      </c>
      <c r="B48" s="45" t="s">
        <v>161</v>
      </c>
      <c r="C48" s="19" t="s">
        <v>162</v>
      </c>
      <c r="D48" s="18" t="s">
        <v>118</v>
      </c>
      <c r="E48" s="20">
        <v>3173683.07</v>
      </c>
      <c r="F48" s="78">
        <v>3934766.56</v>
      </c>
      <c r="G48" s="20">
        <v>33542.81</v>
      </c>
      <c r="H48" s="20">
        <v>1268403.28</v>
      </c>
      <c r="I48" s="77">
        <v>1234860.47</v>
      </c>
      <c r="J48" s="20" t="s">
        <v>139</v>
      </c>
      <c r="K48" s="53" t="s">
        <v>163</v>
      </c>
      <c r="L48" s="11"/>
      <c r="M48" s="53" t="s">
        <v>165</v>
      </c>
      <c r="N48" s="53" t="s">
        <v>97</v>
      </c>
      <c r="O48" s="96"/>
      <c r="P48" s="96"/>
      <c r="Q48" s="96"/>
      <c r="R48" s="96"/>
      <c r="S48" s="61"/>
    </row>
    <row r="49" spans="1:25" ht="115.5" thickBot="1" x14ac:dyDescent="0.25">
      <c r="A49" s="17"/>
      <c r="B49" s="45"/>
      <c r="C49" s="19"/>
      <c r="D49" s="18"/>
      <c r="E49" s="20"/>
      <c r="F49" s="58"/>
      <c r="G49" s="20"/>
      <c r="H49" s="20"/>
      <c r="I49" s="20"/>
      <c r="J49" s="61"/>
      <c r="K49" s="53" t="s">
        <v>98</v>
      </c>
      <c r="L49" s="96"/>
      <c r="M49" s="53" t="s">
        <v>99</v>
      </c>
      <c r="N49" s="53" t="s">
        <v>166</v>
      </c>
      <c r="O49" s="96"/>
      <c r="P49" s="96"/>
      <c r="Q49" s="96"/>
      <c r="R49" s="96"/>
      <c r="S49" s="61"/>
    </row>
    <row r="50" spans="1:25" ht="135.75" customHeight="1" thickBot="1" x14ac:dyDescent="0.25">
      <c r="A50" s="17" t="s">
        <v>223</v>
      </c>
      <c r="B50" s="45" t="s">
        <v>224</v>
      </c>
      <c r="C50" s="19" t="s">
        <v>162</v>
      </c>
      <c r="D50" s="18" t="s">
        <v>118</v>
      </c>
      <c r="E50" s="20">
        <v>136320.03</v>
      </c>
      <c r="F50" s="58">
        <v>128320.03</v>
      </c>
      <c r="G50" s="20">
        <v>28126.81</v>
      </c>
      <c r="H50" s="20">
        <v>49425.91</v>
      </c>
      <c r="I50" s="77">
        <v>15299.1</v>
      </c>
      <c r="J50" s="11" t="s">
        <v>139</v>
      </c>
      <c r="K50" s="86" t="s">
        <v>294</v>
      </c>
      <c r="L50" s="11" t="s">
        <v>164</v>
      </c>
      <c r="M50" s="88" t="s">
        <v>296</v>
      </c>
      <c r="N50" s="114" t="s">
        <v>114</v>
      </c>
      <c r="O50" s="18" t="s">
        <v>114</v>
      </c>
      <c r="P50" s="18" t="s">
        <v>114</v>
      </c>
      <c r="Q50" s="11"/>
      <c r="R50" s="11" t="s">
        <v>104</v>
      </c>
      <c r="S50" s="11"/>
    </row>
    <row r="51" spans="1:25" ht="120.75" customHeight="1" thickBot="1" x14ac:dyDescent="0.25">
      <c r="A51" s="59"/>
      <c r="B51" s="59"/>
      <c r="C51" s="61"/>
      <c r="D51" s="61"/>
      <c r="E51" s="61"/>
      <c r="F51" s="61"/>
      <c r="G51" s="61"/>
      <c r="H51" s="61"/>
      <c r="I51" s="61"/>
      <c r="J51" s="11"/>
      <c r="K51" s="87" t="s">
        <v>295</v>
      </c>
      <c r="L51" s="18" t="s">
        <v>142</v>
      </c>
      <c r="M51" s="89" t="s">
        <v>297</v>
      </c>
      <c r="N51" s="90">
        <v>0.01</v>
      </c>
      <c r="O51" s="18"/>
      <c r="P51" s="18"/>
      <c r="Q51" s="11"/>
      <c r="R51" s="11"/>
      <c r="S51" s="11"/>
    </row>
    <row r="52" spans="1:25" ht="108.75" thickBot="1" x14ac:dyDescent="0.25">
      <c r="A52" s="17" t="s">
        <v>61</v>
      </c>
      <c r="B52" s="45" t="s">
        <v>167</v>
      </c>
      <c r="C52" s="19" t="s">
        <v>168</v>
      </c>
      <c r="D52" s="18">
        <v>2510220</v>
      </c>
      <c r="E52" s="20">
        <v>64657965.770000003</v>
      </c>
      <c r="F52" s="78">
        <v>72491011.769999996</v>
      </c>
      <c r="G52" s="20">
        <v>873382.73</v>
      </c>
      <c r="H52" s="20">
        <v>28878967.719999999</v>
      </c>
      <c r="I52" s="77">
        <v>27768542.809999999</v>
      </c>
      <c r="J52" s="11" t="s">
        <v>139</v>
      </c>
      <c r="K52" s="26" t="s">
        <v>169</v>
      </c>
      <c r="L52" s="11" t="s">
        <v>164</v>
      </c>
      <c r="M52" s="26" t="s">
        <v>170</v>
      </c>
      <c r="N52" s="91">
        <v>0.01</v>
      </c>
      <c r="O52" s="11"/>
      <c r="P52" s="11"/>
      <c r="Q52" s="11"/>
      <c r="R52" s="11" t="s">
        <v>172</v>
      </c>
      <c r="S52" s="11"/>
    </row>
    <row r="53" spans="1:25" ht="60" x14ac:dyDescent="0.2">
      <c r="A53" s="17"/>
      <c r="B53" s="45"/>
      <c r="C53" s="19"/>
      <c r="D53" s="18"/>
      <c r="E53" s="20"/>
      <c r="F53" s="58"/>
      <c r="G53" s="20"/>
      <c r="H53" s="20"/>
      <c r="I53" s="20"/>
      <c r="J53" s="11"/>
      <c r="K53" s="26" t="s">
        <v>93</v>
      </c>
      <c r="L53" s="11" t="s">
        <v>142</v>
      </c>
      <c r="M53" s="26" t="s">
        <v>94</v>
      </c>
      <c r="N53" s="26" t="s">
        <v>171</v>
      </c>
      <c r="O53" s="11"/>
      <c r="P53" s="11"/>
      <c r="Q53" s="11"/>
      <c r="R53" s="11"/>
      <c r="S53" s="11"/>
    </row>
    <row r="54" spans="1:25" ht="12" x14ac:dyDescent="0.2">
      <c r="A54" s="17"/>
      <c r="B54" s="45"/>
      <c r="C54" s="19"/>
      <c r="D54" s="18"/>
      <c r="E54" s="20"/>
      <c r="F54" s="58"/>
      <c r="G54" s="20"/>
      <c r="H54" s="20"/>
      <c r="I54" s="20"/>
      <c r="J54" s="11"/>
      <c r="K54" s="26"/>
      <c r="L54" s="11"/>
      <c r="M54" s="26"/>
      <c r="N54" s="26"/>
      <c r="O54" s="11"/>
      <c r="P54" s="11"/>
      <c r="Q54" s="11"/>
      <c r="R54" s="11"/>
      <c r="S54" s="11"/>
    </row>
    <row r="55" spans="1:25" ht="33.75" x14ac:dyDescent="0.2">
      <c r="A55" s="17" t="s">
        <v>62</v>
      </c>
      <c r="B55" s="45" t="s">
        <v>173</v>
      </c>
      <c r="C55" s="25" t="s">
        <v>174</v>
      </c>
      <c r="D55" s="18">
        <v>2510220</v>
      </c>
      <c r="E55" s="20">
        <v>1277990.72</v>
      </c>
      <c r="F55" s="78">
        <v>1447610.72</v>
      </c>
      <c r="G55" s="20">
        <v>165619.01</v>
      </c>
      <c r="H55" s="20">
        <v>485145.43</v>
      </c>
      <c r="I55" s="77">
        <v>319526.42</v>
      </c>
      <c r="J55" s="11" t="s">
        <v>240</v>
      </c>
      <c r="K55" s="115" t="s">
        <v>241</v>
      </c>
      <c r="L55" s="11" t="s">
        <v>140</v>
      </c>
      <c r="M55" s="68" t="s">
        <v>322</v>
      </c>
      <c r="N55" s="69" t="s">
        <v>324</v>
      </c>
      <c r="O55" s="11"/>
      <c r="P55" s="11"/>
      <c r="Q55" s="11"/>
      <c r="R55" s="11" t="s">
        <v>105</v>
      </c>
      <c r="S55" s="11"/>
      <c r="T55" s="39"/>
      <c r="U55" s="37"/>
      <c r="V55" s="40"/>
      <c r="W55" s="41"/>
      <c r="X55" s="42"/>
      <c r="Y55" s="37"/>
    </row>
    <row r="56" spans="1:25" ht="56.25" x14ac:dyDescent="0.2">
      <c r="A56" s="17"/>
      <c r="B56" s="45"/>
      <c r="C56" s="25"/>
      <c r="D56" s="18"/>
      <c r="E56" s="20"/>
      <c r="F56" s="58"/>
      <c r="G56" s="20"/>
      <c r="H56" s="20"/>
      <c r="I56" s="20"/>
      <c r="J56" s="11"/>
      <c r="K56" s="115" t="s">
        <v>321</v>
      </c>
      <c r="L56" s="18" t="s">
        <v>142</v>
      </c>
      <c r="M56" s="116" t="s">
        <v>242</v>
      </c>
      <c r="N56" s="117" t="s">
        <v>323</v>
      </c>
      <c r="O56" s="11"/>
      <c r="P56" s="11"/>
      <c r="Q56" s="11"/>
      <c r="R56" s="11"/>
      <c r="S56" s="11"/>
      <c r="T56" s="43"/>
      <c r="U56" s="37"/>
      <c r="V56" s="44"/>
      <c r="W56" s="39"/>
      <c r="X56" s="39"/>
      <c r="Y56" s="37"/>
    </row>
    <row r="57" spans="1:25" ht="78.75" x14ac:dyDescent="0.2">
      <c r="A57" s="17" t="s">
        <v>63</v>
      </c>
      <c r="B57" s="45" t="s">
        <v>175</v>
      </c>
      <c r="C57" s="19" t="s">
        <v>176</v>
      </c>
      <c r="D57" s="18" t="s">
        <v>118</v>
      </c>
      <c r="E57" s="20">
        <v>4053788.39</v>
      </c>
      <c r="F57" s="58">
        <v>4529054.3600000003</v>
      </c>
      <c r="G57" s="20">
        <v>8893.09</v>
      </c>
      <c r="H57" s="20">
        <v>1552826.21</v>
      </c>
      <c r="I57" s="77">
        <v>1538393.92</v>
      </c>
      <c r="J57" s="11" t="s">
        <v>139</v>
      </c>
      <c r="K57" s="70" t="s">
        <v>177</v>
      </c>
      <c r="L57" s="11" t="s">
        <v>140</v>
      </c>
      <c r="M57" s="71" t="s">
        <v>178</v>
      </c>
      <c r="N57" s="55" t="s">
        <v>97</v>
      </c>
      <c r="O57" s="32" t="s">
        <v>114</v>
      </c>
      <c r="P57" s="11"/>
      <c r="Q57" s="11"/>
      <c r="R57" s="11" t="s">
        <v>106</v>
      </c>
      <c r="S57" s="11"/>
    </row>
    <row r="58" spans="1:25" ht="101.25" x14ac:dyDescent="0.2">
      <c r="A58" s="17"/>
      <c r="B58" s="45"/>
      <c r="C58" s="19"/>
      <c r="D58" s="18"/>
      <c r="E58" s="20"/>
      <c r="F58" s="58"/>
      <c r="G58" s="20"/>
      <c r="H58" s="20"/>
      <c r="I58" s="20"/>
      <c r="J58" s="11"/>
      <c r="K58" s="70" t="s">
        <v>95</v>
      </c>
      <c r="L58" s="11" t="s">
        <v>142</v>
      </c>
      <c r="M58" s="71" t="s">
        <v>96</v>
      </c>
      <c r="N58" s="55" t="s">
        <v>97</v>
      </c>
      <c r="O58" s="32" t="s">
        <v>114</v>
      </c>
      <c r="P58" s="11"/>
      <c r="Q58" s="11"/>
      <c r="R58" s="11"/>
      <c r="S58" s="11"/>
    </row>
    <row r="59" spans="1:25" ht="24" x14ac:dyDescent="0.2">
      <c r="A59" s="17" t="s">
        <v>64</v>
      </c>
      <c r="B59" s="45" t="s">
        <v>179</v>
      </c>
      <c r="C59" s="19" t="s">
        <v>180</v>
      </c>
      <c r="D59" s="18" t="s">
        <v>118</v>
      </c>
      <c r="E59" s="20">
        <v>524426.87</v>
      </c>
      <c r="F59" s="58">
        <v>527247.02</v>
      </c>
      <c r="G59" s="20">
        <v>0</v>
      </c>
      <c r="H59" s="20">
        <v>204063.19</v>
      </c>
      <c r="I59" s="77">
        <v>204063.19</v>
      </c>
      <c r="J59" s="11" t="s">
        <v>115</v>
      </c>
      <c r="K59" s="11"/>
      <c r="L59" s="11"/>
      <c r="M59" s="11"/>
      <c r="N59" s="11"/>
      <c r="O59" s="11" t="s">
        <v>114</v>
      </c>
      <c r="P59" s="11"/>
      <c r="Q59" s="11"/>
      <c r="R59" s="11"/>
      <c r="S59" s="11"/>
    </row>
    <row r="60" spans="1:25" ht="24.75" thickBot="1" x14ac:dyDescent="0.25">
      <c r="A60" s="17" t="s">
        <v>65</v>
      </c>
      <c r="B60" s="45" t="s">
        <v>78</v>
      </c>
      <c r="C60" s="19" t="s">
        <v>181</v>
      </c>
      <c r="D60" s="18" t="s">
        <v>118</v>
      </c>
      <c r="E60" s="20">
        <v>2642156.09</v>
      </c>
      <c r="F60" s="78">
        <v>2686185.01</v>
      </c>
      <c r="G60" s="20">
        <v>3861</v>
      </c>
      <c r="H60" s="20">
        <v>771867.36</v>
      </c>
      <c r="I60" s="77">
        <v>768006.36</v>
      </c>
      <c r="J60" s="11" t="s">
        <v>115</v>
      </c>
      <c r="K60" s="96"/>
      <c r="L60" s="96"/>
      <c r="M60" s="96"/>
      <c r="N60" s="96"/>
      <c r="O60" s="96"/>
      <c r="P60" s="96"/>
      <c r="Q60" s="96"/>
      <c r="R60" s="96"/>
      <c r="S60" s="61"/>
    </row>
    <row r="61" spans="1:25" ht="64.5" thickBot="1" x14ac:dyDescent="0.25">
      <c r="A61" s="17" t="s">
        <v>225</v>
      </c>
      <c r="B61" s="45" t="s">
        <v>226</v>
      </c>
      <c r="C61" s="19" t="s">
        <v>181</v>
      </c>
      <c r="D61" s="18" t="s">
        <v>118</v>
      </c>
      <c r="E61" s="20">
        <v>80204.649999999994</v>
      </c>
      <c r="F61" s="58">
        <v>80204.649999999994</v>
      </c>
      <c r="G61" s="20">
        <v>1419.7</v>
      </c>
      <c r="H61" s="20">
        <v>7262.9</v>
      </c>
      <c r="I61" s="20">
        <v>5843.2</v>
      </c>
      <c r="J61" s="11" t="s">
        <v>139</v>
      </c>
      <c r="K61" s="118" t="s">
        <v>243</v>
      </c>
      <c r="L61" s="11" t="s">
        <v>140</v>
      </c>
      <c r="M61" s="75" t="s">
        <v>299</v>
      </c>
      <c r="N61" s="119" t="s">
        <v>301</v>
      </c>
      <c r="O61" s="34" t="s">
        <v>114</v>
      </c>
      <c r="P61" s="11"/>
      <c r="Q61" s="11"/>
      <c r="R61" s="11" t="s">
        <v>107</v>
      </c>
      <c r="S61" s="11"/>
    </row>
    <row r="62" spans="1:25" ht="132.75" thickBot="1" x14ac:dyDescent="0.25">
      <c r="A62" s="17"/>
      <c r="B62" s="45"/>
      <c r="C62" s="19"/>
      <c r="D62" s="18"/>
      <c r="E62" s="20"/>
      <c r="F62" s="58"/>
      <c r="G62" s="20"/>
      <c r="H62" s="20"/>
      <c r="I62" s="20"/>
      <c r="J62" s="11"/>
      <c r="K62" s="118" t="s">
        <v>298</v>
      </c>
      <c r="L62" s="11" t="s">
        <v>142</v>
      </c>
      <c r="M62" s="75" t="s">
        <v>300</v>
      </c>
      <c r="N62" s="119" t="s">
        <v>302</v>
      </c>
      <c r="O62" s="34" t="s">
        <v>114</v>
      </c>
      <c r="P62" s="11"/>
      <c r="Q62" s="11"/>
      <c r="R62" s="11"/>
      <c r="S62" s="11"/>
    </row>
    <row r="63" spans="1:25" ht="12" x14ac:dyDescent="0.2">
      <c r="A63" s="17" t="s">
        <v>66</v>
      </c>
      <c r="B63" s="45" t="s">
        <v>182</v>
      </c>
      <c r="C63" s="19" t="s">
        <v>42</v>
      </c>
      <c r="D63" s="18" t="s">
        <v>118</v>
      </c>
      <c r="E63" s="20">
        <v>3871381.93</v>
      </c>
      <c r="F63" s="78">
        <v>3689205.97</v>
      </c>
      <c r="G63" s="20">
        <v>9047.56</v>
      </c>
      <c r="H63" s="20">
        <v>1504599.15</v>
      </c>
      <c r="I63" s="77">
        <v>1495551.59</v>
      </c>
      <c r="J63" s="61"/>
      <c r="K63" s="96"/>
      <c r="L63" s="96"/>
      <c r="M63" s="96"/>
      <c r="N63" s="96"/>
      <c r="O63" s="96"/>
      <c r="P63" s="96"/>
      <c r="Q63" s="96"/>
      <c r="R63" s="96"/>
      <c r="S63" s="61"/>
    </row>
    <row r="64" spans="1:25" ht="33.75" x14ac:dyDescent="0.2">
      <c r="A64" s="17" t="s">
        <v>227</v>
      </c>
      <c r="B64" s="45" t="s">
        <v>228</v>
      </c>
      <c r="C64" s="19" t="s">
        <v>42</v>
      </c>
      <c r="D64" s="18" t="s">
        <v>118</v>
      </c>
      <c r="E64" s="20">
        <v>103176.72</v>
      </c>
      <c r="F64" s="58">
        <v>103176.72</v>
      </c>
      <c r="G64" s="20">
        <v>580</v>
      </c>
      <c r="H64" s="20">
        <v>4901</v>
      </c>
      <c r="I64" s="20">
        <v>4321</v>
      </c>
      <c r="J64" s="11" t="s">
        <v>139</v>
      </c>
      <c r="K64" s="120" t="s">
        <v>261</v>
      </c>
      <c r="L64" s="11"/>
      <c r="M64" s="121" t="s">
        <v>263</v>
      </c>
      <c r="N64" s="122" t="s">
        <v>265</v>
      </c>
      <c r="O64" s="18" t="s">
        <v>114</v>
      </c>
      <c r="P64" s="11"/>
      <c r="Q64" s="11"/>
      <c r="R64" s="11" t="s">
        <v>108</v>
      </c>
      <c r="S64" s="11"/>
    </row>
    <row r="65" spans="1:19" ht="56.25" x14ac:dyDescent="0.2">
      <c r="A65" s="17"/>
      <c r="B65" s="45"/>
      <c r="C65" s="19"/>
      <c r="D65" s="18"/>
      <c r="E65" s="20"/>
      <c r="F65" s="58"/>
      <c r="G65" s="20"/>
      <c r="H65" s="20"/>
      <c r="I65" s="20"/>
      <c r="J65" s="11"/>
      <c r="K65" s="123" t="s">
        <v>262</v>
      </c>
      <c r="L65" s="11"/>
      <c r="M65" s="116" t="s">
        <v>264</v>
      </c>
      <c r="N65" s="124" t="s">
        <v>266</v>
      </c>
      <c r="O65" s="18" t="s">
        <v>114</v>
      </c>
      <c r="P65" s="11"/>
      <c r="Q65" s="11"/>
      <c r="R65" s="11"/>
      <c r="S65" s="11"/>
    </row>
    <row r="66" spans="1:19" ht="12" x14ac:dyDescent="0.2">
      <c r="A66" s="17" t="s">
        <v>67</v>
      </c>
      <c r="B66" s="45" t="s">
        <v>79</v>
      </c>
      <c r="C66" s="19" t="s">
        <v>183</v>
      </c>
      <c r="D66" s="18" t="s">
        <v>118</v>
      </c>
      <c r="E66" s="20">
        <v>8146014.0499999998</v>
      </c>
      <c r="F66" s="78">
        <v>9856875.0099999998</v>
      </c>
      <c r="G66" s="20">
        <v>15830</v>
      </c>
      <c r="H66" s="20">
        <v>3015928.35</v>
      </c>
      <c r="I66" s="77">
        <v>3000098.35</v>
      </c>
      <c r="J66" s="61"/>
      <c r="K66" s="96"/>
      <c r="L66" s="96"/>
      <c r="M66" s="96"/>
      <c r="N66" s="96"/>
      <c r="O66" s="96"/>
      <c r="P66" s="96"/>
      <c r="Q66" s="96"/>
      <c r="R66" s="96"/>
      <c r="S66" s="61"/>
    </row>
    <row r="67" spans="1:19" ht="67.5" x14ac:dyDescent="0.2">
      <c r="A67" s="17" t="s">
        <v>229</v>
      </c>
      <c r="B67" s="45" t="s">
        <v>230</v>
      </c>
      <c r="C67" s="19" t="s">
        <v>183</v>
      </c>
      <c r="D67" s="18" t="s">
        <v>118</v>
      </c>
      <c r="E67" s="20">
        <v>2277031.94</v>
      </c>
      <c r="F67" s="58">
        <v>885121.35</v>
      </c>
      <c r="G67" s="20"/>
      <c r="H67" s="20">
        <v>154971.9</v>
      </c>
      <c r="I67" s="77">
        <v>154972.9</v>
      </c>
      <c r="J67" s="11" t="s">
        <v>139</v>
      </c>
      <c r="K67" s="125" t="s">
        <v>254</v>
      </c>
      <c r="L67" s="11" t="s">
        <v>140</v>
      </c>
      <c r="M67" s="125" t="s">
        <v>184</v>
      </c>
      <c r="N67" s="27" t="s">
        <v>92</v>
      </c>
      <c r="O67" s="18" t="s">
        <v>114</v>
      </c>
      <c r="P67" s="108" t="s">
        <v>114</v>
      </c>
      <c r="Q67" s="11"/>
      <c r="R67" s="11" t="s">
        <v>109</v>
      </c>
      <c r="S67" s="11"/>
    </row>
    <row r="68" spans="1:19" ht="67.5" customHeight="1" x14ac:dyDescent="0.2">
      <c r="A68" s="17"/>
      <c r="B68" s="45"/>
      <c r="C68" s="19"/>
      <c r="D68" s="18"/>
      <c r="E68" s="20"/>
      <c r="F68" s="58"/>
      <c r="G68" s="20"/>
      <c r="H68" s="20"/>
      <c r="I68" s="20"/>
      <c r="J68" s="11"/>
      <c r="K68" s="125" t="s">
        <v>255</v>
      </c>
      <c r="L68" s="11" t="s">
        <v>142</v>
      </c>
      <c r="M68" s="125" t="s">
        <v>91</v>
      </c>
      <c r="N68" s="27" t="s">
        <v>92</v>
      </c>
      <c r="O68" s="18" t="s">
        <v>114</v>
      </c>
      <c r="P68" s="108" t="s">
        <v>114</v>
      </c>
      <c r="Q68" s="11"/>
      <c r="R68" s="11"/>
      <c r="S68" s="11"/>
    </row>
    <row r="69" spans="1:19" ht="67.5" customHeight="1" x14ac:dyDescent="0.2">
      <c r="A69" s="17" t="s">
        <v>331</v>
      </c>
      <c r="B69" s="45" t="s">
        <v>332</v>
      </c>
      <c r="C69" s="19" t="s">
        <v>183</v>
      </c>
      <c r="D69" s="18"/>
      <c r="E69" s="20">
        <v>0</v>
      </c>
      <c r="F69" s="58">
        <v>2000000</v>
      </c>
      <c r="G69" s="20">
        <v>0</v>
      </c>
      <c r="H69" s="20">
        <v>0</v>
      </c>
      <c r="I69" s="20">
        <v>0</v>
      </c>
      <c r="J69" s="11" t="s">
        <v>115</v>
      </c>
      <c r="K69" s="125"/>
      <c r="L69" s="11"/>
      <c r="M69" s="125"/>
      <c r="N69" s="27"/>
      <c r="O69" s="18"/>
      <c r="P69" s="108"/>
      <c r="Q69" s="11"/>
      <c r="R69" s="11"/>
      <c r="S69" s="11"/>
    </row>
    <row r="70" spans="1:19" ht="24.75" thickBot="1" x14ac:dyDescent="0.25">
      <c r="A70" s="17" t="s">
        <v>68</v>
      </c>
      <c r="B70" s="45" t="s">
        <v>89</v>
      </c>
      <c r="C70" s="19" t="s">
        <v>185</v>
      </c>
      <c r="D70" s="18" t="s">
        <v>118</v>
      </c>
      <c r="E70" s="20">
        <v>4241925.59</v>
      </c>
      <c r="F70" s="78">
        <v>4796345.47</v>
      </c>
      <c r="G70" s="20">
        <v>75524.23</v>
      </c>
      <c r="H70" s="20">
        <v>1375677.79</v>
      </c>
      <c r="I70" s="77">
        <v>1288153.56</v>
      </c>
      <c r="J70" s="61"/>
      <c r="K70" s="96"/>
      <c r="L70" s="96"/>
      <c r="M70" s="96"/>
      <c r="N70" s="96"/>
      <c r="O70" s="96"/>
      <c r="P70" s="96"/>
      <c r="Q70" s="96"/>
      <c r="R70" s="96"/>
      <c r="S70" s="61"/>
    </row>
    <row r="71" spans="1:19" ht="57" customHeight="1" x14ac:dyDescent="0.2">
      <c r="A71" s="17" t="s">
        <v>232</v>
      </c>
      <c r="B71" s="45" t="s">
        <v>231</v>
      </c>
      <c r="C71" s="19" t="s">
        <v>185</v>
      </c>
      <c r="D71" s="18" t="s">
        <v>118</v>
      </c>
      <c r="E71" s="20">
        <v>96444.81</v>
      </c>
      <c r="F71" s="58">
        <v>41891.81</v>
      </c>
      <c r="G71" s="20">
        <v>2174.04</v>
      </c>
      <c r="H71" s="20">
        <v>2174.04</v>
      </c>
      <c r="I71" s="77"/>
      <c r="J71" s="11" t="s">
        <v>139</v>
      </c>
      <c r="K71" s="85" t="s">
        <v>286</v>
      </c>
      <c r="L71" s="11" t="s">
        <v>140</v>
      </c>
      <c r="M71" s="85" t="s">
        <v>288</v>
      </c>
      <c r="N71" s="26" t="s">
        <v>186</v>
      </c>
      <c r="O71" s="26" t="s">
        <v>114</v>
      </c>
      <c r="P71" s="11"/>
      <c r="Q71" s="11"/>
      <c r="R71" s="11" t="s">
        <v>110</v>
      </c>
      <c r="S71" s="11"/>
    </row>
    <row r="72" spans="1:19" ht="63" customHeight="1" x14ac:dyDescent="0.2">
      <c r="A72" s="59"/>
      <c r="B72" s="59"/>
      <c r="C72" s="19"/>
      <c r="D72" s="18"/>
      <c r="E72" s="20"/>
      <c r="F72" s="58"/>
      <c r="G72" s="20"/>
      <c r="H72" s="20"/>
      <c r="I72" s="20"/>
      <c r="J72" s="11"/>
      <c r="K72" s="126" t="s">
        <v>287</v>
      </c>
      <c r="L72" s="11" t="s">
        <v>142</v>
      </c>
      <c r="M72" s="126" t="s">
        <v>289</v>
      </c>
      <c r="N72" s="26" t="s">
        <v>187</v>
      </c>
      <c r="O72" s="26" t="s">
        <v>114</v>
      </c>
      <c r="P72" s="11"/>
      <c r="Q72" s="11"/>
      <c r="R72" s="11"/>
      <c r="S72" s="11"/>
    </row>
    <row r="73" spans="1:19" ht="36" x14ac:dyDescent="0.2">
      <c r="A73" s="17" t="s">
        <v>69</v>
      </c>
      <c r="B73" s="45" t="s">
        <v>88</v>
      </c>
      <c r="C73" s="19" t="s">
        <v>188</v>
      </c>
      <c r="D73" s="18" t="s">
        <v>118</v>
      </c>
      <c r="E73" s="20">
        <v>2514287.89</v>
      </c>
      <c r="F73" s="78">
        <v>2533385.52</v>
      </c>
      <c r="G73" s="20">
        <v>9880</v>
      </c>
      <c r="H73" s="20">
        <v>970105.69</v>
      </c>
      <c r="I73" s="77">
        <v>960225.69</v>
      </c>
      <c r="J73" s="61"/>
      <c r="K73" s="96"/>
      <c r="L73" s="96"/>
      <c r="M73" s="126" t="s">
        <v>289</v>
      </c>
      <c r="N73" s="96"/>
      <c r="O73" s="96"/>
      <c r="P73" s="96"/>
      <c r="Q73" s="96"/>
      <c r="R73" s="96"/>
      <c r="S73" s="61"/>
    </row>
    <row r="74" spans="1:19" ht="72" x14ac:dyDescent="0.2">
      <c r="A74" s="17" t="s">
        <v>233</v>
      </c>
      <c r="B74" s="45" t="s">
        <v>234</v>
      </c>
      <c r="C74" s="19" t="s">
        <v>188</v>
      </c>
      <c r="D74" s="18" t="s">
        <v>118</v>
      </c>
      <c r="E74" s="20">
        <v>72492.41</v>
      </c>
      <c r="F74" s="58">
        <v>82492.41</v>
      </c>
      <c r="G74" s="20">
        <v>437</v>
      </c>
      <c r="H74" s="20">
        <v>980.2</v>
      </c>
      <c r="I74" s="77">
        <v>543.20000000000005</v>
      </c>
      <c r="J74" s="11" t="s">
        <v>139</v>
      </c>
      <c r="K74" s="18" t="s">
        <v>189</v>
      </c>
      <c r="L74" s="11"/>
      <c r="M74" s="26" t="s">
        <v>190</v>
      </c>
      <c r="N74" s="27">
        <v>0.01</v>
      </c>
      <c r="O74" s="27" t="s">
        <v>114</v>
      </c>
      <c r="P74" s="11"/>
      <c r="Q74" s="11"/>
      <c r="R74" s="11" t="s">
        <v>111</v>
      </c>
      <c r="S74" s="11"/>
    </row>
    <row r="75" spans="1:19" ht="132" customHeight="1" x14ac:dyDescent="0.2">
      <c r="A75" s="17"/>
      <c r="B75" s="45"/>
      <c r="C75" s="19"/>
      <c r="D75" s="18"/>
      <c r="E75" s="20"/>
      <c r="F75" s="58"/>
      <c r="G75" s="20"/>
      <c r="H75" s="20"/>
      <c r="I75" s="20"/>
      <c r="J75" s="11"/>
      <c r="K75" s="32" t="s">
        <v>191</v>
      </c>
      <c r="L75" s="11"/>
      <c r="M75" s="32" t="s">
        <v>100</v>
      </c>
      <c r="N75" s="27">
        <v>0.17</v>
      </c>
      <c r="O75" s="27" t="s">
        <v>114</v>
      </c>
      <c r="P75" s="11"/>
      <c r="Q75" s="11"/>
      <c r="R75" s="11"/>
      <c r="S75" s="11"/>
    </row>
    <row r="76" spans="1:19" ht="24" x14ac:dyDescent="0.2">
      <c r="A76" s="17" t="s">
        <v>70</v>
      </c>
      <c r="B76" s="45" t="s">
        <v>192</v>
      </c>
      <c r="C76" s="19" t="s">
        <v>193</v>
      </c>
      <c r="D76" s="18" t="s">
        <v>118</v>
      </c>
      <c r="E76" s="20">
        <v>23486447</v>
      </c>
      <c r="F76" s="78">
        <v>32539162.530000001</v>
      </c>
      <c r="G76" s="20">
        <v>714138.48</v>
      </c>
      <c r="H76" s="20">
        <v>16987863.579999998</v>
      </c>
      <c r="I76" s="77">
        <v>16214859.279999999</v>
      </c>
      <c r="J76" s="11" t="s">
        <v>115</v>
      </c>
      <c r="K76" s="11"/>
      <c r="L76" s="11"/>
      <c r="M76" s="11"/>
      <c r="N76" s="11"/>
      <c r="O76" s="11" t="s">
        <v>114</v>
      </c>
      <c r="P76" s="11"/>
      <c r="Q76" s="11"/>
      <c r="R76" s="11"/>
      <c r="S76" s="11"/>
    </row>
    <row r="77" spans="1:19" ht="78.75" x14ac:dyDescent="0.2">
      <c r="A77" s="17" t="s">
        <v>71</v>
      </c>
      <c r="B77" s="45" t="s">
        <v>194</v>
      </c>
      <c r="C77" s="19" t="s">
        <v>195</v>
      </c>
      <c r="D77" s="18" t="s">
        <v>118</v>
      </c>
      <c r="E77" s="20">
        <v>8199644.5700000003</v>
      </c>
      <c r="F77" s="78">
        <v>8235717.0700000003</v>
      </c>
      <c r="G77" s="20"/>
      <c r="H77" s="20">
        <v>3194888.93</v>
      </c>
      <c r="I77" s="77">
        <v>3194888.93</v>
      </c>
      <c r="J77" s="11" t="s">
        <v>139</v>
      </c>
      <c r="K77" s="72" t="s">
        <v>325</v>
      </c>
      <c r="L77" s="11" t="s">
        <v>140</v>
      </c>
      <c r="M77" s="127" t="s">
        <v>326</v>
      </c>
      <c r="N77" s="72" t="s">
        <v>246</v>
      </c>
      <c r="O77" s="18" t="s">
        <v>114</v>
      </c>
      <c r="P77" s="11"/>
      <c r="Q77" s="11"/>
      <c r="R77" s="11" t="s">
        <v>112</v>
      </c>
      <c r="S77" s="11"/>
    </row>
    <row r="78" spans="1:19" ht="56.25" x14ac:dyDescent="0.2">
      <c r="A78" s="17"/>
      <c r="B78" s="45"/>
      <c r="C78" s="19"/>
      <c r="D78" s="18"/>
      <c r="E78" s="20"/>
      <c r="F78" s="58"/>
      <c r="G78" s="20"/>
      <c r="H78" s="20"/>
      <c r="I78" s="20"/>
      <c r="J78" s="11"/>
      <c r="K78" s="73" t="s">
        <v>244</v>
      </c>
      <c r="L78" s="11" t="s">
        <v>142</v>
      </c>
      <c r="M78" s="125" t="s">
        <v>245</v>
      </c>
      <c r="N78" s="74" t="s">
        <v>92</v>
      </c>
      <c r="O78" s="18" t="s">
        <v>114</v>
      </c>
      <c r="P78" s="11"/>
      <c r="Q78" s="11"/>
      <c r="R78" s="11"/>
      <c r="S78" s="11"/>
    </row>
    <row r="79" spans="1:19" ht="24" x14ac:dyDescent="0.2">
      <c r="A79" s="17" t="s">
        <v>72</v>
      </c>
      <c r="B79" s="45" t="s">
        <v>196</v>
      </c>
      <c r="C79" s="19" t="s">
        <v>197</v>
      </c>
      <c r="D79" s="18" t="s">
        <v>118</v>
      </c>
      <c r="E79" s="20">
        <v>1329729.3500000001</v>
      </c>
      <c r="F79" s="78">
        <v>1334955.43</v>
      </c>
      <c r="G79" s="20"/>
      <c r="H79" s="20">
        <v>453563.27</v>
      </c>
      <c r="I79" s="77">
        <v>453563.27</v>
      </c>
      <c r="J79" s="11" t="s">
        <v>115</v>
      </c>
      <c r="K79" s="11"/>
      <c r="L79" s="11"/>
      <c r="M79" s="11"/>
      <c r="N79" s="11"/>
      <c r="O79" s="11" t="s">
        <v>114</v>
      </c>
      <c r="P79" s="11"/>
      <c r="Q79" s="11"/>
      <c r="R79" s="11"/>
      <c r="S79" s="11"/>
    </row>
    <row r="80" spans="1:19" ht="36" x14ac:dyDescent="0.2">
      <c r="A80" s="17" t="s">
        <v>74</v>
      </c>
      <c r="B80" s="45" t="s">
        <v>198</v>
      </c>
      <c r="C80" s="19" t="s">
        <v>199</v>
      </c>
      <c r="D80" s="18" t="s">
        <v>118</v>
      </c>
      <c r="E80" s="20">
        <v>2052141.92</v>
      </c>
      <c r="F80" s="78">
        <v>2061629.12</v>
      </c>
      <c r="G80" s="20">
        <v>4947</v>
      </c>
      <c r="H80" s="20">
        <v>849455.85</v>
      </c>
      <c r="I80" s="77">
        <v>844508.85</v>
      </c>
      <c r="J80" s="11" t="s">
        <v>115</v>
      </c>
      <c r="K80" s="11"/>
      <c r="L80" s="11"/>
      <c r="M80" s="11"/>
      <c r="N80" s="11"/>
      <c r="O80" s="11" t="s">
        <v>114</v>
      </c>
      <c r="P80" s="11"/>
      <c r="Q80" s="11"/>
      <c r="R80" s="11"/>
      <c r="S80" s="11"/>
    </row>
    <row r="81" spans="1:19" ht="36" x14ac:dyDescent="0.2">
      <c r="A81" s="17" t="s">
        <v>73</v>
      </c>
      <c r="B81" s="45" t="s">
        <v>200</v>
      </c>
      <c r="C81" s="19" t="s">
        <v>201</v>
      </c>
      <c r="D81" s="18" t="s">
        <v>118</v>
      </c>
      <c r="E81" s="20">
        <v>742351.61</v>
      </c>
      <c r="F81" s="58">
        <v>746101.37</v>
      </c>
      <c r="G81" s="20"/>
      <c r="H81" s="20">
        <v>286945.25</v>
      </c>
      <c r="I81" s="77">
        <v>286945.25</v>
      </c>
      <c r="J81" s="11" t="s">
        <v>115</v>
      </c>
      <c r="K81" s="11"/>
      <c r="L81" s="11"/>
      <c r="M81" s="11"/>
      <c r="N81" s="11"/>
      <c r="O81" s="11" t="s">
        <v>114</v>
      </c>
      <c r="P81" s="11"/>
      <c r="Q81" s="11"/>
      <c r="R81" s="11"/>
      <c r="S81" s="11"/>
    </row>
    <row r="82" spans="1:19" ht="36" x14ac:dyDescent="0.2">
      <c r="A82" s="17" t="s">
        <v>75</v>
      </c>
      <c r="B82" s="45" t="s">
        <v>202</v>
      </c>
      <c r="C82" s="19" t="s">
        <v>203</v>
      </c>
      <c r="D82" s="18" t="s">
        <v>118</v>
      </c>
      <c r="E82" s="20">
        <v>1122447.48</v>
      </c>
      <c r="F82" s="58">
        <v>1125361.27</v>
      </c>
      <c r="G82" s="20">
        <v>8236</v>
      </c>
      <c r="H82" s="20">
        <v>281632.26</v>
      </c>
      <c r="I82" s="77">
        <v>273396.26</v>
      </c>
      <c r="J82" s="11" t="s">
        <v>115</v>
      </c>
      <c r="K82" s="11"/>
      <c r="L82" s="11"/>
      <c r="M82" s="11"/>
      <c r="N82" s="11"/>
      <c r="O82" s="11" t="s">
        <v>114</v>
      </c>
      <c r="P82" s="11"/>
      <c r="Q82" s="11"/>
      <c r="R82" s="11"/>
      <c r="S82" s="11"/>
    </row>
    <row r="83" spans="1:19" ht="24" x14ac:dyDescent="0.2">
      <c r="A83" s="17" t="s">
        <v>76</v>
      </c>
      <c r="B83" s="59"/>
      <c r="C83" s="19" t="s">
        <v>205</v>
      </c>
      <c r="D83" s="18" t="s">
        <v>118</v>
      </c>
      <c r="E83" s="20">
        <v>17301063.329999998</v>
      </c>
      <c r="F83" s="58">
        <v>17983633.100000001</v>
      </c>
      <c r="G83" s="20">
        <v>980298.15</v>
      </c>
      <c r="H83" s="20">
        <v>7810429.8200000003</v>
      </c>
      <c r="I83" s="77">
        <v>6827845.9199999999</v>
      </c>
      <c r="J83" s="11" t="s">
        <v>115</v>
      </c>
      <c r="K83" s="11"/>
      <c r="L83" s="11"/>
      <c r="M83" s="11"/>
      <c r="N83" s="11"/>
      <c r="O83" s="11" t="s">
        <v>114</v>
      </c>
      <c r="P83" s="11"/>
      <c r="Q83" s="11"/>
      <c r="R83" s="11"/>
      <c r="S83" s="11"/>
    </row>
    <row r="84" spans="1:19" ht="48" x14ac:dyDescent="0.2">
      <c r="A84" s="75" t="s">
        <v>206</v>
      </c>
      <c r="B84" s="18" t="s">
        <v>204</v>
      </c>
      <c r="C84" s="19" t="s">
        <v>207</v>
      </c>
      <c r="D84" s="18" t="s">
        <v>208</v>
      </c>
      <c r="E84" s="20">
        <v>36420969.57</v>
      </c>
      <c r="F84" s="58">
        <v>90791623.709999993</v>
      </c>
      <c r="G84" s="20">
        <v>317314.28000000003</v>
      </c>
      <c r="H84" s="20">
        <v>9200864.3000000007</v>
      </c>
      <c r="I84" s="20">
        <v>6437396.7800000003</v>
      </c>
      <c r="J84" s="11" t="s">
        <v>115</v>
      </c>
      <c r="K84" s="11"/>
      <c r="L84" s="11"/>
      <c r="M84" s="11"/>
      <c r="N84" s="11"/>
      <c r="O84" s="11" t="s">
        <v>114</v>
      </c>
      <c r="P84" s="11"/>
      <c r="Q84" s="11"/>
      <c r="R84" s="11"/>
      <c r="S84" s="11"/>
    </row>
    <row r="85" spans="1:19" ht="48" x14ac:dyDescent="0.2">
      <c r="A85" s="75" t="s">
        <v>238</v>
      </c>
      <c r="B85" s="18" t="s">
        <v>239</v>
      </c>
      <c r="C85" s="19" t="s">
        <v>335</v>
      </c>
      <c r="D85" s="18" t="s">
        <v>118</v>
      </c>
      <c r="E85" s="20">
        <v>0</v>
      </c>
      <c r="F85" s="58">
        <v>0</v>
      </c>
      <c r="G85" s="20">
        <v>0</v>
      </c>
      <c r="H85" s="11">
        <v>0</v>
      </c>
      <c r="I85" s="20">
        <v>0</v>
      </c>
      <c r="J85" s="11"/>
      <c r="K85" s="18" t="s">
        <v>283</v>
      </c>
      <c r="L85" s="11"/>
      <c r="M85" s="11" t="s">
        <v>327</v>
      </c>
      <c r="N85" s="11">
        <v>0.15</v>
      </c>
      <c r="O85" s="11"/>
      <c r="P85" s="11"/>
      <c r="Q85" s="11"/>
      <c r="R85" s="11"/>
      <c r="S85" s="11"/>
    </row>
    <row r="86" spans="1:19" ht="48" x14ac:dyDescent="0.2">
      <c r="A86" s="75"/>
      <c r="B86" s="18"/>
      <c r="C86" s="19"/>
      <c r="D86" s="18"/>
      <c r="E86" s="20"/>
      <c r="F86" s="58"/>
      <c r="G86" s="20"/>
      <c r="H86" s="11"/>
      <c r="I86" s="20"/>
      <c r="J86" s="11"/>
      <c r="K86" s="18" t="s">
        <v>258</v>
      </c>
      <c r="L86" s="11"/>
      <c r="M86" s="11" t="s">
        <v>328</v>
      </c>
      <c r="N86" s="11">
        <v>0.3</v>
      </c>
      <c r="O86" s="11"/>
      <c r="P86" s="11"/>
      <c r="Q86" s="11"/>
      <c r="R86" s="11"/>
      <c r="S86" s="11"/>
    </row>
    <row r="87" spans="1:19" ht="12" x14ac:dyDescent="0.2">
      <c r="A87" s="75" t="s">
        <v>336</v>
      </c>
      <c r="B87" s="18" t="s">
        <v>333</v>
      </c>
      <c r="C87" s="19" t="s">
        <v>334</v>
      </c>
      <c r="D87" s="18"/>
      <c r="E87" s="20">
        <v>0</v>
      </c>
      <c r="F87" s="58">
        <v>984000</v>
      </c>
      <c r="G87" s="20">
        <v>0</v>
      </c>
      <c r="H87" s="11">
        <v>0</v>
      </c>
      <c r="I87" s="20">
        <v>0</v>
      </c>
      <c r="J87" s="11" t="s">
        <v>115</v>
      </c>
      <c r="K87" s="18"/>
      <c r="L87" s="11"/>
      <c r="M87" s="11"/>
      <c r="N87" s="11"/>
      <c r="O87" s="11"/>
      <c r="P87" s="11"/>
      <c r="Q87" s="11"/>
      <c r="R87" s="11"/>
      <c r="S87" s="11"/>
    </row>
    <row r="88" spans="1:19" ht="67.5" x14ac:dyDescent="0.2">
      <c r="A88" s="75" t="s">
        <v>77</v>
      </c>
      <c r="B88" s="18" t="s">
        <v>209</v>
      </c>
      <c r="C88" s="19" t="s">
        <v>210</v>
      </c>
      <c r="D88" s="18" t="s">
        <v>118</v>
      </c>
      <c r="E88" s="20">
        <v>1216962.96</v>
      </c>
      <c r="F88" s="58">
        <v>294577.55</v>
      </c>
      <c r="G88" s="20"/>
      <c r="H88" s="20">
        <v>294577.55</v>
      </c>
      <c r="I88" s="77">
        <v>294577.55</v>
      </c>
      <c r="J88" s="11" t="s">
        <v>139</v>
      </c>
      <c r="K88" s="128" t="s">
        <v>309</v>
      </c>
      <c r="L88" s="11"/>
      <c r="M88" s="116" t="s">
        <v>268</v>
      </c>
      <c r="N88" s="129" t="s">
        <v>269</v>
      </c>
      <c r="O88" s="11"/>
      <c r="P88" s="11"/>
      <c r="Q88" s="11"/>
      <c r="R88" s="11"/>
      <c r="S88" s="11"/>
    </row>
    <row r="89" spans="1:19" ht="78.75" x14ac:dyDescent="0.2">
      <c r="A89" s="17" t="s">
        <v>114</v>
      </c>
      <c r="B89" s="80"/>
      <c r="C89" s="61"/>
      <c r="D89" s="61"/>
      <c r="E89" s="61"/>
      <c r="F89" s="61"/>
      <c r="G89" s="61"/>
      <c r="H89" s="61"/>
      <c r="I89" s="61"/>
      <c r="J89" s="61"/>
      <c r="K89" s="128" t="s">
        <v>267</v>
      </c>
      <c r="L89" s="11"/>
      <c r="M89" s="116" t="s">
        <v>310</v>
      </c>
      <c r="N89" s="129" t="s">
        <v>270</v>
      </c>
      <c r="O89" s="11" t="s">
        <v>114</v>
      </c>
      <c r="P89" s="11"/>
      <c r="Q89" s="11"/>
      <c r="R89" s="11"/>
      <c r="S89" s="11"/>
    </row>
    <row r="91" spans="1:19" x14ac:dyDescent="0.2">
      <c r="E91" s="36">
        <f>SUM(E4:E88)</f>
        <v>305727446.72999996</v>
      </c>
      <c r="F91" s="36">
        <f>SUM(F6:F88)</f>
        <v>399893929.48000002</v>
      </c>
      <c r="G91" s="36">
        <f>SUM(G6:G88)</f>
        <v>5711792.9800000014</v>
      </c>
      <c r="H91" s="36">
        <f>SUM(H6:H88)</f>
        <v>131474975.17000002</v>
      </c>
      <c r="I91" s="36">
        <f>SUM(I6:I88)</f>
        <v>119855285.44000001</v>
      </c>
    </row>
    <row r="92" spans="1:19" x14ac:dyDescent="0.2">
      <c r="H92" s="1">
        <v>180406.39999999999</v>
      </c>
      <c r="I92" s="1">
        <v>180406.39999999999</v>
      </c>
    </row>
    <row r="93" spans="1:19" x14ac:dyDescent="0.2">
      <c r="F93" s="36"/>
      <c r="H93" s="36"/>
      <c r="I93" s="36"/>
    </row>
    <row r="94" spans="1:19" x14ac:dyDescent="0.2">
      <c r="H94" s="36">
        <f>H91-H92</f>
        <v>131294568.77000001</v>
      </c>
      <c r="I94" s="36">
        <f>(I91-I92)</f>
        <v>119674879.04000001</v>
      </c>
    </row>
    <row r="95" spans="1:19" x14ac:dyDescent="0.2">
      <c r="F95" s="36" t="s">
        <v>114</v>
      </c>
      <c r="G95" s="36" t="s">
        <v>114</v>
      </c>
      <c r="H95" s="1" t="s">
        <v>114</v>
      </c>
    </row>
    <row r="97" spans="6:8" x14ac:dyDescent="0.2">
      <c r="H97" s="1" t="s">
        <v>114</v>
      </c>
    </row>
    <row r="98" spans="6:8" x14ac:dyDescent="0.2">
      <c r="F98" s="36"/>
      <c r="H98" s="36"/>
    </row>
  </sheetData>
  <mergeCells count="16">
    <mergeCell ref="J2:J3"/>
    <mergeCell ref="K2:K3"/>
    <mergeCell ref="M2:M3"/>
    <mergeCell ref="N2:N3"/>
    <mergeCell ref="A1:S1"/>
    <mergeCell ref="E2:I2"/>
    <mergeCell ref="A2:A3"/>
    <mergeCell ref="B2:B3"/>
    <mergeCell ref="C2:C3"/>
    <mergeCell ref="D2:D3"/>
    <mergeCell ref="S2:S3"/>
    <mergeCell ref="R2:R3"/>
    <mergeCell ref="Q2:Q3"/>
    <mergeCell ref="L2:L3"/>
    <mergeCell ref="O2:O3"/>
    <mergeCell ref="P2:P3"/>
  </mergeCells>
  <pageMargins left="0.70866141732283472" right="0.70866141732283472" top="0.74803149606299213" bottom="0.74803149606299213" header="0.31496062992125984" footer="0.31496062992125984"/>
  <pageSetup paperSize="302"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89"/>
  <sheetViews>
    <sheetView workbookViewId="0">
      <selection activeCell="L6" sqref="L6"/>
    </sheetView>
  </sheetViews>
  <sheetFormatPr baseColWidth="10" defaultRowHeight="11.25" x14ac:dyDescent="0.2"/>
  <cols>
    <col min="5" max="5" width="14.6640625" customWidth="1"/>
    <col min="6" max="6" width="18" customWidth="1"/>
    <col min="7" max="7" width="13.83203125" customWidth="1"/>
    <col min="8" max="8" width="14.5" customWidth="1"/>
    <col min="9" max="9" width="16.1640625" customWidth="1"/>
  </cols>
  <sheetData>
    <row r="1" spans="1:9" x14ac:dyDescent="0.2">
      <c r="A1" s="137" t="s">
        <v>2</v>
      </c>
      <c r="B1" s="137" t="s">
        <v>3</v>
      </c>
      <c r="C1" s="137" t="s">
        <v>4</v>
      </c>
      <c r="D1" s="137" t="s">
        <v>6</v>
      </c>
      <c r="E1" s="136" t="s">
        <v>5</v>
      </c>
      <c r="F1" s="136"/>
      <c r="G1" s="136"/>
      <c r="H1" s="136"/>
      <c r="I1" s="136"/>
    </row>
    <row r="2" spans="1:9" ht="22.5" x14ac:dyDescent="0.2">
      <c r="A2" s="138"/>
      <c r="B2" s="138"/>
      <c r="C2" s="138"/>
      <c r="D2" s="138"/>
      <c r="E2" s="2" t="s">
        <v>7</v>
      </c>
      <c r="F2" s="2" t="s">
        <v>8</v>
      </c>
      <c r="G2" s="2" t="s">
        <v>9</v>
      </c>
      <c r="H2" s="3" t="s">
        <v>10</v>
      </c>
      <c r="I2" s="3" t="s">
        <v>11</v>
      </c>
    </row>
    <row r="3" spans="1:9" ht="12" x14ac:dyDescent="0.2">
      <c r="A3" s="11"/>
      <c r="B3" s="12"/>
      <c r="C3" s="11" t="s">
        <v>43</v>
      </c>
      <c r="D3" s="12"/>
      <c r="E3" s="13"/>
      <c r="F3" s="13"/>
      <c r="G3" s="13"/>
      <c r="H3" s="14"/>
      <c r="I3" s="14"/>
    </row>
    <row r="4" spans="1:9" ht="12" x14ac:dyDescent="0.2">
      <c r="A4" s="11"/>
      <c r="B4" s="12"/>
      <c r="C4" s="46" t="s">
        <v>44</v>
      </c>
      <c r="D4" s="23"/>
      <c r="E4" s="47"/>
      <c r="F4" s="47"/>
      <c r="G4" s="47"/>
      <c r="H4" s="48"/>
      <c r="I4" s="48"/>
    </row>
    <row r="5" spans="1:9" ht="84" x14ac:dyDescent="0.2">
      <c r="A5" s="17" t="s">
        <v>48</v>
      </c>
      <c r="B5" s="45" t="s">
        <v>116</v>
      </c>
      <c r="C5" s="19" t="s">
        <v>117</v>
      </c>
      <c r="D5" s="18" t="s">
        <v>118</v>
      </c>
      <c r="E5" s="22">
        <v>978208.54</v>
      </c>
      <c r="F5" s="79">
        <v>978208.54</v>
      </c>
      <c r="G5" s="20">
        <v>12459.29</v>
      </c>
      <c r="H5" s="20">
        <v>205917.17</v>
      </c>
      <c r="I5" s="77">
        <v>193457.88</v>
      </c>
    </row>
    <row r="6" spans="1:9" ht="60" x14ac:dyDescent="0.2">
      <c r="A6" s="17" t="s">
        <v>47</v>
      </c>
      <c r="B6" s="45" t="s">
        <v>80</v>
      </c>
      <c r="C6" s="19" t="s">
        <v>119</v>
      </c>
      <c r="D6" s="75" t="s">
        <v>120</v>
      </c>
      <c r="E6" s="22">
        <v>570095.02</v>
      </c>
      <c r="F6" s="79">
        <v>570095.02</v>
      </c>
      <c r="G6" s="20"/>
      <c r="H6" s="20">
        <v>167694.47</v>
      </c>
      <c r="I6" s="77">
        <v>167694.47</v>
      </c>
    </row>
    <row r="7" spans="1:9" ht="60" x14ac:dyDescent="0.2">
      <c r="A7" s="17" t="s">
        <v>121</v>
      </c>
      <c r="B7" s="45" t="s">
        <v>122</v>
      </c>
      <c r="C7" s="18" t="s">
        <v>123</v>
      </c>
      <c r="D7" s="18" t="s">
        <v>118</v>
      </c>
      <c r="E7" s="22">
        <v>976848.38</v>
      </c>
      <c r="F7" s="57">
        <v>976848.38</v>
      </c>
      <c r="G7" s="20">
        <v>63260.49</v>
      </c>
      <c r="H7" s="20">
        <v>228160.55</v>
      </c>
      <c r="I7" s="77">
        <v>164900.06</v>
      </c>
    </row>
    <row r="8" spans="1:9" ht="60" x14ac:dyDescent="0.2">
      <c r="A8" s="17" t="s">
        <v>124</v>
      </c>
      <c r="B8" s="45" t="str">
        <f t="shared" ref="B8:B14" si="0">+B7</f>
        <v>Administración publica de vigilancia y regulada</v>
      </c>
      <c r="C8" s="18" t="s">
        <v>125</v>
      </c>
      <c r="D8" s="18" t="s">
        <v>118</v>
      </c>
      <c r="E8" s="22">
        <v>976848.38</v>
      </c>
      <c r="F8" s="57">
        <v>976848.38</v>
      </c>
      <c r="G8" s="20">
        <v>24152.3</v>
      </c>
      <c r="H8" s="20">
        <v>183152.36</v>
      </c>
      <c r="I8" s="77">
        <v>159000.06</v>
      </c>
    </row>
    <row r="9" spans="1:9" ht="60" x14ac:dyDescent="0.2">
      <c r="A9" s="17" t="s">
        <v>126</v>
      </c>
      <c r="B9" s="45" t="str">
        <f t="shared" si="0"/>
        <v>Administración publica de vigilancia y regulada</v>
      </c>
      <c r="C9" s="18" t="s">
        <v>127</v>
      </c>
      <c r="D9" s="18" t="s">
        <v>118</v>
      </c>
      <c r="E9" s="22">
        <v>976848.38</v>
      </c>
      <c r="F9" s="57">
        <v>976848.38</v>
      </c>
      <c r="G9" s="20">
        <v>28505.05</v>
      </c>
      <c r="H9" s="20">
        <v>192505.11</v>
      </c>
      <c r="I9" s="77">
        <v>164000.06</v>
      </c>
    </row>
    <row r="10" spans="1:9" ht="60" x14ac:dyDescent="0.2">
      <c r="A10" s="17" t="s">
        <v>128</v>
      </c>
      <c r="B10" s="45" t="str">
        <f t="shared" si="0"/>
        <v>Administración publica de vigilancia y regulada</v>
      </c>
      <c r="C10" s="18" t="s">
        <v>129</v>
      </c>
      <c r="D10" s="18" t="s">
        <v>118</v>
      </c>
      <c r="E10" s="22">
        <v>976848.38</v>
      </c>
      <c r="F10" s="57">
        <v>976848.38</v>
      </c>
      <c r="G10" s="20">
        <v>21607.439999999999</v>
      </c>
      <c r="H10" s="20">
        <v>186622.15</v>
      </c>
      <c r="I10" s="77">
        <v>165014.71</v>
      </c>
    </row>
    <row r="11" spans="1:9" ht="60" x14ac:dyDescent="0.2">
      <c r="A11" s="17" t="s">
        <v>130</v>
      </c>
      <c r="B11" s="45" t="str">
        <f t="shared" si="0"/>
        <v>Administración publica de vigilancia y regulada</v>
      </c>
      <c r="C11" s="18" t="s">
        <v>131</v>
      </c>
      <c r="D11" s="18" t="s">
        <v>118</v>
      </c>
      <c r="E11" s="22">
        <v>976848.38</v>
      </c>
      <c r="F11" s="57">
        <v>976848.38</v>
      </c>
      <c r="G11" s="20">
        <v>69340.850000000006</v>
      </c>
      <c r="H11" s="20">
        <v>228340.91</v>
      </c>
      <c r="I11" s="77">
        <v>159000.13</v>
      </c>
    </row>
    <row r="12" spans="1:9" ht="60" x14ac:dyDescent="0.2">
      <c r="A12" s="17" t="s">
        <v>132</v>
      </c>
      <c r="B12" s="45" t="str">
        <f t="shared" si="0"/>
        <v>Administración publica de vigilancia y regulada</v>
      </c>
      <c r="C12" s="18" t="s">
        <v>133</v>
      </c>
      <c r="D12" s="18" t="s">
        <v>118</v>
      </c>
      <c r="E12" s="22">
        <v>976848.38</v>
      </c>
      <c r="F12" s="57">
        <v>976848.38</v>
      </c>
      <c r="G12" s="20">
        <v>42746.28</v>
      </c>
      <c r="H12" s="20">
        <v>230710.7</v>
      </c>
      <c r="I12" s="77">
        <v>181107.27</v>
      </c>
    </row>
    <row r="13" spans="1:9" ht="60" x14ac:dyDescent="0.2">
      <c r="A13" s="17" t="s">
        <v>134</v>
      </c>
      <c r="B13" s="45" t="str">
        <f t="shared" si="0"/>
        <v>Administración publica de vigilancia y regulada</v>
      </c>
      <c r="C13" s="18" t="s">
        <v>135</v>
      </c>
      <c r="D13" s="18" t="s">
        <v>118</v>
      </c>
      <c r="E13" s="22">
        <v>976848.38</v>
      </c>
      <c r="F13" s="57">
        <v>976848.38</v>
      </c>
      <c r="G13" s="20">
        <v>77992.19</v>
      </c>
      <c r="H13" s="20">
        <v>236992.25</v>
      </c>
      <c r="I13" s="77">
        <v>159000.06</v>
      </c>
    </row>
    <row r="14" spans="1:9" ht="60" x14ac:dyDescent="0.2">
      <c r="A14" s="17" t="s">
        <v>136</v>
      </c>
      <c r="B14" s="45" t="str">
        <f t="shared" si="0"/>
        <v>Administración publica de vigilancia y regulada</v>
      </c>
      <c r="C14" s="18" t="s">
        <v>137</v>
      </c>
      <c r="D14" s="18" t="s">
        <v>118</v>
      </c>
      <c r="E14" s="22">
        <v>976848.38</v>
      </c>
      <c r="F14" s="57">
        <v>976848.38</v>
      </c>
      <c r="G14" s="20">
        <v>20494.77</v>
      </c>
      <c r="H14" s="20">
        <v>215639.09</v>
      </c>
      <c r="I14" s="77">
        <v>195144.32000000001</v>
      </c>
    </row>
    <row r="15" spans="1:9" ht="84" x14ac:dyDescent="0.2">
      <c r="A15" s="17" t="s">
        <v>52</v>
      </c>
      <c r="B15" s="45" t="s">
        <v>87</v>
      </c>
      <c r="C15" s="19" t="s">
        <v>45</v>
      </c>
      <c r="D15" s="18" t="s">
        <v>118</v>
      </c>
      <c r="E15" s="22">
        <v>72345.84</v>
      </c>
      <c r="F15" s="79">
        <v>72345.84</v>
      </c>
      <c r="G15" s="20"/>
      <c r="H15" s="20"/>
      <c r="I15" s="20"/>
    </row>
    <row r="16" spans="1:9" ht="60" x14ac:dyDescent="0.2">
      <c r="A16" s="17" t="s">
        <v>49</v>
      </c>
      <c r="B16" s="45" t="s">
        <v>83</v>
      </c>
      <c r="C16" s="19" t="s">
        <v>138</v>
      </c>
      <c r="D16" s="18" t="s">
        <v>118</v>
      </c>
      <c r="E16" s="22">
        <v>42426926.299999997</v>
      </c>
      <c r="F16" s="79">
        <v>67950956.310000002</v>
      </c>
      <c r="G16" s="20">
        <v>798303.83</v>
      </c>
      <c r="H16" s="20">
        <v>8231419.2300000004</v>
      </c>
      <c r="I16" s="77">
        <v>7411804.4000000004</v>
      </c>
    </row>
    <row r="17" spans="1:9" ht="36" x14ac:dyDescent="0.2">
      <c r="A17" s="35" t="s">
        <v>211</v>
      </c>
      <c r="B17" s="59" t="s">
        <v>212</v>
      </c>
      <c r="C17" s="18" t="s">
        <v>213</v>
      </c>
      <c r="D17" s="18" t="s">
        <v>118</v>
      </c>
      <c r="E17" s="52">
        <v>104989.5</v>
      </c>
      <c r="F17" s="60">
        <v>104989.5</v>
      </c>
      <c r="G17" s="61"/>
      <c r="H17" s="61"/>
      <c r="I17" s="77"/>
    </row>
    <row r="18" spans="1:9" ht="36" x14ac:dyDescent="0.2">
      <c r="A18" s="17" t="s">
        <v>145</v>
      </c>
      <c r="B18" s="45" t="s">
        <v>237</v>
      </c>
      <c r="C18" s="18" t="s">
        <v>213</v>
      </c>
      <c r="D18" s="18" t="s">
        <v>118</v>
      </c>
      <c r="E18" s="22">
        <v>200000</v>
      </c>
      <c r="F18" s="57">
        <v>200000</v>
      </c>
      <c r="G18" s="20"/>
      <c r="H18" s="20"/>
      <c r="I18" s="20"/>
    </row>
    <row r="19" spans="1:9" ht="48" x14ac:dyDescent="0.2">
      <c r="A19" s="17" t="s">
        <v>113</v>
      </c>
      <c r="B19" s="45" t="s">
        <v>143</v>
      </c>
      <c r="C19" s="24" t="s">
        <v>144</v>
      </c>
      <c r="D19" s="18" t="s">
        <v>118</v>
      </c>
      <c r="E19" s="22">
        <v>1440294.37</v>
      </c>
      <c r="F19" s="57">
        <v>1440294.37</v>
      </c>
      <c r="G19" s="20">
        <v>4945.3999999999996</v>
      </c>
      <c r="H19" s="20">
        <v>352554.78</v>
      </c>
      <c r="I19" s="77">
        <v>347609.38</v>
      </c>
    </row>
    <row r="20" spans="1:9" ht="48" x14ac:dyDescent="0.2">
      <c r="A20" s="17" t="s">
        <v>214</v>
      </c>
      <c r="B20" s="45" t="s">
        <v>278</v>
      </c>
      <c r="C20" s="24" t="s">
        <v>215</v>
      </c>
      <c r="D20" s="18" t="s">
        <v>118</v>
      </c>
      <c r="E20" s="22">
        <v>29937.599999999999</v>
      </c>
      <c r="F20" s="57">
        <v>29937.599999999999</v>
      </c>
      <c r="G20" s="20">
        <v>6100.6</v>
      </c>
      <c r="H20" s="20">
        <v>6100.6</v>
      </c>
      <c r="I20" s="77"/>
    </row>
    <row r="21" spans="1:9" ht="12" x14ac:dyDescent="0.2">
      <c r="A21" s="59"/>
      <c r="B21" s="63" t="s">
        <v>114</v>
      </c>
      <c r="C21" s="61"/>
      <c r="D21" s="61"/>
      <c r="E21" s="61"/>
      <c r="F21" s="61"/>
      <c r="G21" s="61"/>
      <c r="H21" s="61"/>
      <c r="I21" s="20"/>
    </row>
    <row r="22" spans="1:9" ht="12" x14ac:dyDescent="0.2">
      <c r="A22" s="17"/>
      <c r="B22" s="45"/>
      <c r="C22" s="24"/>
      <c r="D22" s="18"/>
      <c r="E22" s="22"/>
      <c r="F22" s="57"/>
      <c r="G22" s="20"/>
      <c r="H22" s="20"/>
      <c r="I22" s="20"/>
    </row>
    <row r="23" spans="1:9" ht="24" x14ac:dyDescent="0.2">
      <c r="A23" s="17" t="s">
        <v>146</v>
      </c>
      <c r="B23" s="45" t="s">
        <v>114</v>
      </c>
      <c r="C23" s="25" t="s">
        <v>147</v>
      </c>
      <c r="D23" s="18" t="s">
        <v>118</v>
      </c>
      <c r="E23" s="20">
        <v>757041.39</v>
      </c>
      <c r="F23" s="58">
        <v>777041.39</v>
      </c>
      <c r="G23" s="20">
        <v>38933.519999999997</v>
      </c>
      <c r="H23" s="20">
        <v>173873.11</v>
      </c>
      <c r="I23" s="77">
        <v>114939.52</v>
      </c>
    </row>
    <row r="24" spans="1:9" ht="36" x14ac:dyDescent="0.2">
      <c r="A24" s="17" t="s">
        <v>216</v>
      </c>
      <c r="B24" s="45" t="s">
        <v>217</v>
      </c>
      <c r="C24" s="25" t="s">
        <v>147</v>
      </c>
      <c r="D24" s="18" t="s">
        <v>118</v>
      </c>
      <c r="E24" s="20">
        <v>231912.45</v>
      </c>
      <c r="F24" s="58">
        <v>211912.45</v>
      </c>
      <c r="G24" s="20">
        <v>23456.05</v>
      </c>
      <c r="H24" s="20">
        <v>23456.05</v>
      </c>
      <c r="I24" s="77"/>
    </row>
    <row r="25" spans="1:9" ht="12" x14ac:dyDescent="0.2">
      <c r="A25" s="17"/>
      <c r="B25" s="45"/>
      <c r="C25" s="25"/>
      <c r="D25" s="18"/>
      <c r="E25" s="20"/>
      <c r="F25" s="58"/>
      <c r="G25" s="20"/>
      <c r="H25" s="20"/>
      <c r="I25" s="20"/>
    </row>
    <row r="26" spans="1:9" ht="36" x14ac:dyDescent="0.2">
      <c r="A26" s="17" t="s">
        <v>50</v>
      </c>
      <c r="B26" s="45" t="s">
        <v>148</v>
      </c>
      <c r="C26" s="19" t="s">
        <v>149</v>
      </c>
      <c r="D26" s="18" t="s">
        <v>118</v>
      </c>
      <c r="E26" s="20">
        <v>6109781.0800000001</v>
      </c>
      <c r="F26" s="78">
        <v>8209781.0800000001</v>
      </c>
      <c r="G26" s="20">
        <v>45739.58</v>
      </c>
      <c r="H26" s="20">
        <v>3182776.66</v>
      </c>
      <c r="I26" s="77">
        <v>3137037.08</v>
      </c>
    </row>
    <row r="27" spans="1:9" ht="12" x14ac:dyDescent="0.2">
      <c r="A27" s="17"/>
      <c r="B27" s="45"/>
      <c r="C27" s="19"/>
      <c r="D27" s="18"/>
      <c r="E27" s="20"/>
      <c r="F27" s="58"/>
      <c r="G27" s="20"/>
      <c r="H27" s="20"/>
      <c r="I27" s="20"/>
    </row>
    <row r="28" spans="1:9" ht="84" x14ac:dyDescent="0.2">
      <c r="A28" s="17" t="s">
        <v>51</v>
      </c>
      <c r="B28" s="45" t="s">
        <v>81</v>
      </c>
      <c r="C28" s="19" t="s">
        <v>150</v>
      </c>
      <c r="D28" s="18" t="s">
        <v>118</v>
      </c>
      <c r="E28" s="20">
        <v>2000050.18</v>
      </c>
      <c r="F28" s="78">
        <v>2000050.18</v>
      </c>
      <c r="G28" s="20">
        <v>621687.94999999995</v>
      </c>
      <c r="H28" s="20">
        <v>790151.49</v>
      </c>
      <c r="I28" s="78">
        <v>168463.54</v>
      </c>
    </row>
    <row r="29" spans="1:9" ht="12" x14ac:dyDescent="0.2">
      <c r="A29" s="17"/>
      <c r="B29" s="45"/>
      <c r="C29" s="19"/>
      <c r="D29" s="18"/>
      <c r="E29" s="20"/>
      <c r="F29" s="78"/>
      <c r="G29" s="20"/>
      <c r="H29" s="20"/>
      <c r="I29" s="78"/>
    </row>
    <row r="30" spans="1:9" ht="60" x14ac:dyDescent="0.2">
      <c r="A30" s="17" t="s">
        <v>53</v>
      </c>
      <c r="B30" s="45" t="s">
        <v>85</v>
      </c>
      <c r="C30" s="19" t="s">
        <v>46</v>
      </c>
      <c r="D30" s="18">
        <v>1100120</v>
      </c>
      <c r="E30" s="20">
        <v>18416.740000000002</v>
      </c>
      <c r="F30" s="78">
        <v>18416.740000000002</v>
      </c>
      <c r="G30" s="20"/>
      <c r="H30" s="20"/>
      <c r="I30" s="77"/>
    </row>
    <row r="31" spans="1:9" ht="12" x14ac:dyDescent="0.2">
      <c r="A31" s="17"/>
      <c r="B31" s="45"/>
      <c r="C31" s="19"/>
      <c r="D31" s="18"/>
      <c r="E31" s="20"/>
      <c r="F31" s="58"/>
      <c r="G31" s="20"/>
      <c r="H31" s="20"/>
      <c r="I31" s="20"/>
    </row>
    <row r="32" spans="1:9" ht="48" x14ac:dyDescent="0.2">
      <c r="A32" s="29" t="s">
        <v>54</v>
      </c>
      <c r="B32" s="45" t="s">
        <v>84</v>
      </c>
      <c r="C32" s="19" t="s">
        <v>151</v>
      </c>
      <c r="D32" s="18" t="s">
        <v>118</v>
      </c>
      <c r="E32" s="20">
        <v>9719485.7300000004</v>
      </c>
      <c r="F32" s="78">
        <v>9719485.7300000004</v>
      </c>
      <c r="G32" s="20">
        <v>347229.41</v>
      </c>
      <c r="H32" s="20">
        <v>2143659.1800000002</v>
      </c>
      <c r="I32" s="77">
        <v>1782746.31</v>
      </c>
    </row>
    <row r="33" spans="1:9" ht="12" x14ac:dyDescent="0.2">
      <c r="A33" s="29"/>
      <c r="B33" s="45"/>
      <c r="C33" s="19"/>
      <c r="D33" s="18"/>
      <c r="E33" s="20"/>
      <c r="F33" s="58"/>
      <c r="G33" s="20"/>
      <c r="H33" s="20"/>
      <c r="I33" s="20"/>
    </row>
    <row r="34" spans="1:9" ht="12" x14ac:dyDescent="0.2">
      <c r="A34" s="29"/>
      <c r="B34" s="45"/>
      <c r="C34" s="19"/>
      <c r="D34" s="18"/>
      <c r="E34" s="20"/>
      <c r="F34" s="58"/>
      <c r="G34" s="20"/>
      <c r="H34" s="20"/>
      <c r="I34" s="20"/>
    </row>
    <row r="35" spans="1:9" ht="48" x14ac:dyDescent="0.2">
      <c r="A35" s="17" t="s">
        <v>55</v>
      </c>
      <c r="B35" s="45" t="s">
        <v>114</v>
      </c>
      <c r="C35" s="19" t="s">
        <v>152</v>
      </c>
      <c r="D35" s="18" t="s">
        <v>118</v>
      </c>
      <c r="E35" s="20">
        <v>4832718.43</v>
      </c>
      <c r="F35" s="83" t="s">
        <v>283</v>
      </c>
      <c r="G35" s="20">
        <v>45257.06</v>
      </c>
      <c r="H35" s="20">
        <v>1194618.95</v>
      </c>
      <c r="I35" s="77">
        <v>1131603.67</v>
      </c>
    </row>
    <row r="36" spans="1:9" ht="48" x14ac:dyDescent="0.2">
      <c r="A36" s="17" t="s">
        <v>218</v>
      </c>
      <c r="B36" s="45" t="s">
        <v>219</v>
      </c>
      <c r="C36" s="19" t="s">
        <v>220</v>
      </c>
      <c r="D36" s="18" t="s">
        <v>118</v>
      </c>
      <c r="E36" s="20">
        <v>96777.45</v>
      </c>
      <c r="F36" s="84" t="s">
        <v>258</v>
      </c>
      <c r="G36" s="20">
        <v>2014.54</v>
      </c>
      <c r="H36" s="20">
        <v>2029.53</v>
      </c>
      <c r="I36" s="77">
        <v>14.99</v>
      </c>
    </row>
    <row r="37" spans="1:9" ht="12" x14ac:dyDescent="0.2">
      <c r="A37" s="17"/>
      <c r="B37" s="45"/>
      <c r="C37" s="19"/>
      <c r="D37" s="18"/>
      <c r="E37" s="20"/>
      <c r="F37" s="58"/>
      <c r="G37" s="20"/>
      <c r="H37" s="20"/>
      <c r="I37" s="20"/>
    </row>
    <row r="38" spans="1:9" ht="36" x14ac:dyDescent="0.2">
      <c r="A38" s="17" t="s">
        <v>56</v>
      </c>
      <c r="B38" s="38" t="s">
        <v>86</v>
      </c>
      <c r="C38" s="19" t="s">
        <v>154</v>
      </c>
      <c r="D38" s="18" t="s">
        <v>118</v>
      </c>
      <c r="E38" s="20">
        <v>3009805.06</v>
      </c>
      <c r="F38" s="78">
        <v>3009805.06</v>
      </c>
      <c r="G38" s="20">
        <v>72338.259999999995</v>
      </c>
      <c r="H38" s="20">
        <v>805336.83</v>
      </c>
      <c r="I38" s="77">
        <v>732998.57</v>
      </c>
    </row>
    <row r="39" spans="1:9" ht="12" x14ac:dyDescent="0.2">
      <c r="A39" s="17"/>
      <c r="B39" s="38"/>
      <c r="C39" s="19"/>
      <c r="D39" s="18"/>
      <c r="E39" s="20"/>
      <c r="F39" s="58"/>
      <c r="G39" s="20"/>
      <c r="H39" s="20"/>
      <c r="I39" s="20"/>
    </row>
    <row r="40" spans="1:9" ht="48" x14ac:dyDescent="0.2">
      <c r="A40" s="17" t="s">
        <v>57</v>
      </c>
      <c r="B40" s="45" t="s">
        <v>155</v>
      </c>
      <c r="C40" s="19" t="s">
        <v>156</v>
      </c>
      <c r="D40" s="18" t="s">
        <v>118</v>
      </c>
      <c r="E40" s="20">
        <v>504704.58</v>
      </c>
      <c r="F40" s="78">
        <v>504704.58</v>
      </c>
      <c r="G40" s="20">
        <v>13987.43</v>
      </c>
      <c r="H40" s="20">
        <v>209189.04</v>
      </c>
      <c r="I40" s="77">
        <v>195201.61</v>
      </c>
    </row>
    <row r="41" spans="1:9" ht="60" x14ac:dyDescent="0.2">
      <c r="A41" s="17" t="s">
        <v>58</v>
      </c>
      <c r="B41" s="45" t="s">
        <v>157</v>
      </c>
      <c r="C41" s="19" t="s">
        <v>158</v>
      </c>
      <c r="D41" s="18" t="s">
        <v>118</v>
      </c>
      <c r="E41" s="20">
        <v>4579957.0199999996</v>
      </c>
      <c r="F41" s="58">
        <v>4579957.0199999996</v>
      </c>
      <c r="G41" s="20">
        <v>26408.78</v>
      </c>
      <c r="H41" s="20">
        <v>995448.96</v>
      </c>
      <c r="I41" s="20">
        <v>969040.18</v>
      </c>
    </row>
    <row r="42" spans="1:9" ht="12" x14ac:dyDescent="0.2">
      <c r="A42" s="17"/>
      <c r="B42" s="45"/>
      <c r="C42" s="19"/>
      <c r="D42" s="18"/>
      <c r="E42" s="20"/>
      <c r="F42" s="58"/>
      <c r="G42" s="20"/>
      <c r="H42" s="20"/>
      <c r="I42" s="20"/>
    </row>
    <row r="43" spans="1:9" ht="84" x14ac:dyDescent="0.2">
      <c r="A43" s="17" t="s">
        <v>59</v>
      </c>
      <c r="B43" s="45" t="s">
        <v>82</v>
      </c>
      <c r="C43" s="19" t="s">
        <v>160</v>
      </c>
      <c r="D43" s="18" t="s">
        <v>118</v>
      </c>
      <c r="E43" s="20">
        <v>28631178.66</v>
      </c>
      <c r="F43" s="58">
        <v>28631178.66</v>
      </c>
      <c r="G43" s="20">
        <v>854974.26</v>
      </c>
      <c r="H43" s="20">
        <v>7224021.3399999999</v>
      </c>
      <c r="I43" s="20">
        <v>5665612.9900000002</v>
      </c>
    </row>
    <row r="44" spans="1:9" ht="48" x14ac:dyDescent="0.2">
      <c r="A44" s="17" t="s">
        <v>221</v>
      </c>
      <c r="B44" s="45" t="s">
        <v>222</v>
      </c>
      <c r="C44" s="19" t="s">
        <v>160</v>
      </c>
      <c r="D44" s="18" t="s">
        <v>118</v>
      </c>
      <c r="E44" s="20">
        <v>416985.03</v>
      </c>
      <c r="F44" s="58">
        <v>416985.03</v>
      </c>
      <c r="G44" s="20">
        <v>14198.4</v>
      </c>
      <c r="H44" s="20">
        <v>14198.4</v>
      </c>
      <c r="I44" s="77"/>
    </row>
    <row r="45" spans="1:9" ht="12" x14ac:dyDescent="0.2">
      <c r="A45" s="17"/>
      <c r="B45" s="45"/>
      <c r="C45" s="19"/>
      <c r="D45" s="18"/>
      <c r="E45" s="20"/>
      <c r="F45" s="58"/>
      <c r="G45" s="20"/>
      <c r="H45" s="20"/>
      <c r="I45" s="20"/>
    </row>
    <row r="46" spans="1:9" ht="36" x14ac:dyDescent="0.2">
      <c r="A46" s="17" t="s">
        <v>235</v>
      </c>
      <c r="B46" s="45" t="s">
        <v>236</v>
      </c>
      <c r="C46" s="19" t="s">
        <v>160</v>
      </c>
      <c r="D46" s="18" t="s">
        <v>118</v>
      </c>
      <c r="E46" s="20">
        <v>1440000</v>
      </c>
      <c r="F46" s="58">
        <v>1440000</v>
      </c>
      <c r="G46" s="20">
        <v>369224.26</v>
      </c>
      <c r="H46" s="20">
        <v>410891.46</v>
      </c>
      <c r="I46" s="77">
        <v>41667.199999999997</v>
      </c>
    </row>
    <row r="47" spans="1:9" ht="84" x14ac:dyDescent="0.2">
      <c r="A47" s="17" t="s">
        <v>60</v>
      </c>
      <c r="B47" s="45" t="s">
        <v>161</v>
      </c>
      <c r="C47" s="19" t="s">
        <v>162</v>
      </c>
      <c r="D47" s="18" t="s">
        <v>118</v>
      </c>
      <c r="E47" s="20">
        <v>3173683.07</v>
      </c>
      <c r="F47" s="78">
        <v>3181683.07</v>
      </c>
      <c r="G47" s="20">
        <v>124204.36</v>
      </c>
      <c r="H47" s="20">
        <v>838363.62</v>
      </c>
      <c r="I47" s="77">
        <v>714159.26</v>
      </c>
    </row>
    <row r="48" spans="1:9" ht="12" x14ac:dyDescent="0.2">
      <c r="A48" s="17"/>
      <c r="B48" s="45"/>
      <c r="C48" s="19"/>
      <c r="D48" s="18"/>
      <c r="E48" s="20"/>
      <c r="F48" s="58"/>
      <c r="G48" s="20"/>
      <c r="H48" s="20"/>
      <c r="I48" s="20"/>
    </row>
    <row r="49" spans="1:9" ht="48" x14ac:dyDescent="0.2">
      <c r="A49" s="17" t="s">
        <v>223</v>
      </c>
      <c r="B49" s="45" t="s">
        <v>224</v>
      </c>
      <c r="C49" s="19" t="s">
        <v>162</v>
      </c>
      <c r="D49" s="18" t="s">
        <v>118</v>
      </c>
      <c r="E49" s="20">
        <v>136320.03</v>
      </c>
      <c r="F49" s="58">
        <v>128320.03</v>
      </c>
      <c r="G49" s="20">
        <v>15388.1</v>
      </c>
      <c r="H49" s="20">
        <v>15388.1</v>
      </c>
      <c r="I49" s="77"/>
    </row>
    <row r="50" spans="1:9" x14ac:dyDescent="0.2">
      <c r="A50" s="59"/>
      <c r="B50" s="59"/>
      <c r="C50" s="61"/>
      <c r="D50" s="61"/>
      <c r="E50" s="61"/>
      <c r="F50" s="61"/>
      <c r="G50" s="61"/>
      <c r="H50" s="61"/>
      <c r="I50" s="61"/>
    </row>
    <row r="51" spans="1:9" ht="36" x14ac:dyDescent="0.2">
      <c r="A51" s="17" t="s">
        <v>61</v>
      </c>
      <c r="B51" s="45" t="s">
        <v>167</v>
      </c>
      <c r="C51" s="19" t="s">
        <v>168</v>
      </c>
      <c r="D51" s="18">
        <v>2510220</v>
      </c>
      <c r="E51" s="20">
        <v>64657965.770000003</v>
      </c>
      <c r="F51" s="78">
        <v>72091011.769999996</v>
      </c>
      <c r="G51" s="20">
        <v>2339079.85</v>
      </c>
      <c r="H51" s="20">
        <v>17386594.539999999</v>
      </c>
      <c r="I51" s="77">
        <v>14810473.529999999</v>
      </c>
    </row>
    <row r="52" spans="1:9" ht="12" x14ac:dyDescent="0.2">
      <c r="A52" s="17"/>
      <c r="B52" s="45"/>
      <c r="C52" s="19"/>
      <c r="D52" s="18"/>
      <c r="E52" s="20"/>
      <c r="F52" s="58"/>
      <c r="G52" s="20"/>
      <c r="H52" s="20"/>
      <c r="I52" s="20"/>
    </row>
    <row r="53" spans="1:9" ht="12" x14ac:dyDescent="0.2">
      <c r="A53" s="17"/>
      <c r="B53" s="45"/>
      <c r="C53" s="19"/>
      <c r="D53" s="18"/>
      <c r="E53" s="20"/>
      <c r="F53" s="58"/>
      <c r="G53" s="20"/>
      <c r="H53" s="20"/>
      <c r="I53" s="20"/>
    </row>
    <row r="54" spans="1:9" ht="48" x14ac:dyDescent="0.2">
      <c r="A54" s="17" t="s">
        <v>62</v>
      </c>
      <c r="B54" s="45" t="s">
        <v>173</v>
      </c>
      <c r="C54" s="25" t="s">
        <v>174</v>
      </c>
      <c r="D54" s="18">
        <v>2510220</v>
      </c>
      <c r="E54" s="20">
        <v>1277990.72</v>
      </c>
      <c r="F54" s="78">
        <v>1377990.72</v>
      </c>
      <c r="G54" s="20">
        <v>234172.32</v>
      </c>
      <c r="H54" s="20">
        <v>234172.32</v>
      </c>
      <c r="I54" s="77"/>
    </row>
    <row r="55" spans="1:9" ht="12" x14ac:dyDescent="0.2">
      <c r="A55" s="17"/>
      <c r="B55" s="45"/>
      <c r="C55" s="25"/>
      <c r="D55" s="18"/>
      <c r="E55" s="20"/>
      <c r="F55" s="58"/>
      <c r="G55" s="20"/>
      <c r="H55" s="20"/>
      <c r="I55" s="20"/>
    </row>
    <row r="56" spans="1:9" ht="48" x14ac:dyDescent="0.2">
      <c r="A56" s="17" t="s">
        <v>63</v>
      </c>
      <c r="B56" s="45" t="s">
        <v>175</v>
      </c>
      <c r="C56" s="19" t="s">
        <v>176</v>
      </c>
      <c r="D56" s="18" t="s">
        <v>118</v>
      </c>
      <c r="E56" s="20">
        <v>4053788.39</v>
      </c>
      <c r="F56" s="58">
        <v>4296795.62</v>
      </c>
      <c r="G56" s="20">
        <v>83287.929999999993</v>
      </c>
      <c r="H56" s="20">
        <v>863050.92</v>
      </c>
      <c r="I56" s="77">
        <v>775331.79</v>
      </c>
    </row>
    <row r="57" spans="1:9" ht="12" x14ac:dyDescent="0.2">
      <c r="A57" s="17"/>
      <c r="B57" s="45"/>
      <c r="C57" s="19"/>
      <c r="D57" s="18"/>
      <c r="E57" s="20"/>
      <c r="F57" s="58"/>
      <c r="G57" s="20"/>
      <c r="H57" s="20"/>
      <c r="I57" s="20"/>
    </row>
    <row r="58" spans="1:9" ht="36" x14ac:dyDescent="0.2">
      <c r="A58" s="17" t="s">
        <v>64</v>
      </c>
      <c r="B58" s="45" t="s">
        <v>179</v>
      </c>
      <c r="C58" s="19" t="s">
        <v>180</v>
      </c>
      <c r="D58" s="18" t="s">
        <v>118</v>
      </c>
      <c r="E58" s="20">
        <v>524426.87</v>
      </c>
      <c r="F58" s="58">
        <v>524426.87</v>
      </c>
      <c r="G58" s="20"/>
      <c r="H58" s="20">
        <v>132974.63</v>
      </c>
      <c r="I58" s="77">
        <v>132974.63</v>
      </c>
    </row>
    <row r="59" spans="1:9" ht="36" x14ac:dyDescent="0.2">
      <c r="A59" s="17" t="s">
        <v>65</v>
      </c>
      <c r="B59" s="45" t="s">
        <v>78</v>
      </c>
      <c r="C59" s="19" t="s">
        <v>181</v>
      </c>
      <c r="D59" s="18" t="s">
        <v>118</v>
      </c>
      <c r="E59" s="20">
        <v>2642156.09</v>
      </c>
      <c r="F59" s="78">
        <v>2642156.09</v>
      </c>
      <c r="G59" s="20">
        <v>24889.8</v>
      </c>
      <c r="H59" s="20">
        <v>468285.22</v>
      </c>
      <c r="I59" s="77">
        <v>443395.42</v>
      </c>
    </row>
    <row r="60" spans="1:9" ht="48" x14ac:dyDescent="0.2">
      <c r="A60" s="17" t="s">
        <v>225</v>
      </c>
      <c r="B60" s="45" t="s">
        <v>226</v>
      </c>
      <c r="C60" s="19" t="s">
        <v>181</v>
      </c>
      <c r="D60" s="18" t="s">
        <v>118</v>
      </c>
      <c r="E60" s="20">
        <v>80204.649999999994</v>
      </c>
      <c r="F60" s="58">
        <v>80204.649999999994</v>
      </c>
      <c r="G60" s="20"/>
      <c r="H60" s="20"/>
      <c r="I60" s="20"/>
    </row>
    <row r="61" spans="1:9" ht="12" x14ac:dyDescent="0.2">
      <c r="A61" s="17"/>
      <c r="B61" s="45"/>
      <c r="C61" s="19"/>
      <c r="D61" s="18"/>
      <c r="E61" s="20"/>
      <c r="F61" s="58"/>
      <c r="G61" s="20"/>
      <c r="H61" s="20"/>
      <c r="I61" s="20"/>
    </row>
    <row r="62" spans="1:9" ht="36" x14ac:dyDescent="0.2">
      <c r="A62" s="17" t="s">
        <v>66</v>
      </c>
      <c r="B62" s="45" t="s">
        <v>182</v>
      </c>
      <c r="C62" s="19" t="s">
        <v>42</v>
      </c>
      <c r="D62" s="18" t="s">
        <v>118</v>
      </c>
      <c r="E62" s="20">
        <v>3871381.93</v>
      </c>
      <c r="F62" s="78">
        <v>3871381.93</v>
      </c>
      <c r="G62" s="20">
        <v>24708</v>
      </c>
      <c r="H62" s="20">
        <v>988683.95</v>
      </c>
      <c r="I62" s="77">
        <v>963975.95</v>
      </c>
    </row>
    <row r="63" spans="1:9" ht="48" x14ac:dyDescent="0.2">
      <c r="A63" s="17" t="s">
        <v>227</v>
      </c>
      <c r="B63" s="45" t="s">
        <v>228</v>
      </c>
      <c r="C63" s="19" t="s">
        <v>42</v>
      </c>
      <c r="D63" s="18" t="s">
        <v>118</v>
      </c>
      <c r="E63" s="20">
        <v>103176.72</v>
      </c>
      <c r="F63" s="58">
        <v>103176.72</v>
      </c>
      <c r="G63" s="20">
        <v>763</v>
      </c>
      <c r="H63" s="20">
        <v>763</v>
      </c>
      <c r="I63" s="20"/>
    </row>
    <row r="64" spans="1:9" ht="12" x14ac:dyDescent="0.2">
      <c r="A64" s="17"/>
      <c r="B64" s="45"/>
      <c r="C64" s="19"/>
      <c r="D64" s="18"/>
      <c r="E64" s="20"/>
      <c r="F64" s="58"/>
      <c r="G64" s="20"/>
      <c r="H64" s="20"/>
      <c r="I64" s="20"/>
    </row>
    <row r="65" spans="1:9" ht="36" x14ac:dyDescent="0.2">
      <c r="A65" s="17" t="s">
        <v>67</v>
      </c>
      <c r="B65" s="45" t="s">
        <v>79</v>
      </c>
      <c r="C65" s="19" t="s">
        <v>183</v>
      </c>
      <c r="D65" s="18" t="s">
        <v>118</v>
      </c>
      <c r="E65" s="20">
        <v>8146014.0499999998</v>
      </c>
      <c r="F65" s="78">
        <v>9246014.0500000007</v>
      </c>
      <c r="G65" s="20">
        <v>39602.400000000001</v>
      </c>
      <c r="H65" s="20">
        <v>1499836.99</v>
      </c>
      <c r="I65" s="77">
        <v>1460234.59</v>
      </c>
    </row>
    <row r="66" spans="1:9" ht="36" x14ac:dyDescent="0.2">
      <c r="A66" s="17" t="s">
        <v>229</v>
      </c>
      <c r="B66" s="45" t="s">
        <v>230</v>
      </c>
      <c r="C66" s="19" t="s">
        <v>183</v>
      </c>
      <c r="D66" s="18" t="s">
        <v>118</v>
      </c>
      <c r="E66" s="20">
        <v>2277031.94</v>
      </c>
      <c r="F66" s="58">
        <v>2277031.94</v>
      </c>
      <c r="G66" s="20">
        <v>1699.2</v>
      </c>
      <c r="H66" s="20">
        <v>1699.2</v>
      </c>
      <c r="I66" s="77"/>
    </row>
    <row r="67" spans="1:9" ht="12" x14ac:dyDescent="0.2">
      <c r="A67" s="17"/>
      <c r="B67" s="45"/>
      <c r="C67" s="19"/>
      <c r="D67" s="18"/>
      <c r="E67" s="20"/>
      <c r="F67" s="58"/>
      <c r="G67" s="20"/>
      <c r="H67" s="20"/>
      <c r="I67" s="20"/>
    </row>
    <row r="68" spans="1:9" ht="60" x14ac:dyDescent="0.2">
      <c r="A68" s="17" t="s">
        <v>68</v>
      </c>
      <c r="B68" s="45" t="s">
        <v>89</v>
      </c>
      <c r="C68" s="19" t="s">
        <v>185</v>
      </c>
      <c r="D68" s="18" t="s">
        <v>118</v>
      </c>
      <c r="E68" s="20">
        <v>4241925.59</v>
      </c>
      <c r="F68" s="78">
        <v>4394272.53</v>
      </c>
      <c r="G68" s="20">
        <v>46170.400000000001</v>
      </c>
      <c r="H68" s="20">
        <v>822735.59</v>
      </c>
      <c r="I68" s="77">
        <v>776565.19</v>
      </c>
    </row>
    <row r="69" spans="1:9" ht="48" x14ac:dyDescent="0.2">
      <c r="A69" s="17" t="s">
        <v>232</v>
      </c>
      <c r="B69" s="45" t="s">
        <v>231</v>
      </c>
      <c r="C69" s="19" t="s">
        <v>185</v>
      </c>
      <c r="D69" s="18" t="s">
        <v>118</v>
      </c>
      <c r="E69" s="20">
        <v>96444.81</v>
      </c>
      <c r="F69" s="58">
        <v>96444.81</v>
      </c>
      <c r="G69" s="20"/>
      <c r="H69" s="20"/>
      <c r="I69" s="77"/>
    </row>
    <row r="70" spans="1:9" ht="12" x14ac:dyDescent="0.2">
      <c r="A70" s="59"/>
      <c r="B70" s="59"/>
      <c r="C70" s="19"/>
      <c r="D70" s="18"/>
      <c r="E70" s="20"/>
      <c r="F70" s="58"/>
      <c r="G70" s="20"/>
      <c r="H70" s="20"/>
      <c r="I70" s="20"/>
    </row>
    <row r="71" spans="1:9" ht="48" x14ac:dyDescent="0.2">
      <c r="A71" s="17" t="s">
        <v>69</v>
      </c>
      <c r="B71" s="45" t="s">
        <v>88</v>
      </c>
      <c r="C71" s="19" t="s">
        <v>188</v>
      </c>
      <c r="D71" s="18" t="s">
        <v>118</v>
      </c>
      <c r="E71" s="20">
        <v>2514287.89</v>
      </c>
      <c r="F71" s="78">
        <v>2504287.89</v>
      </c>
      <c r="G71" s="20">
        <v>15323.21</v>
      </c>
      <c r="H71" s="20">
        <v>617606.49</v>
      </c>
      <c r="I71" s="77">
        <v>602283.28</v>
      </c>
    </row>
    <row r="72" spans="1:9" ht="48" x14ac:dyDescent="0.2">
      <c r="A72" s="17" t="s">
        <v>233</v>
      </c>
      <c r="B72" s="45" t="s">
        <v>234</v>
      </c>
      <c r="C72" s="19" t="s">
        <v>188</v>
      </c>
      <c r="D72" s="18" t="s">
        <v>118</v>
      </c>
      <c r="E72" s="20">
        <v>72492.41</v>
      </c>
      <c r="F72" s="58">
        <v>82492.41</v>
      </c>
      <c r="G72" s="20"/>
      <c r="H72" s="20"/>
      <c r="I72" s="77"/>
    </row>
    <row r="73" spans="1:9" ht="12" x14ac:dyDescent="0.2">
      <c r="A73" s="17"/>
      <c r="B73" s="45"/>
      <c r="C73" s="19"/>
      <c r="D73" s="18"/>
      <c r="E73" s="20"/>
      <c r="F73" s="58"/>
      <c r="G73" s="20"/>
      <c r="H73" s="20"/>
      <c r="I73" s="20"/>
    </row>
    <row r="74" spans="1:9" ht="60" x14ac:dyDescent="0.2">
      <c r="A74" s="17" t="s">
        <v>70</v>
      </c>
      <c r="B74" s="45" t="s">
        <v>192</v>
      </c>
      <c r="C74" s="19" t="s">
        <v>193</v>
      </c>
      <c r="D74" s="18" t="s">
        <v>118</v>
      </c>
      <c r="E74" s="20">
        <v>23486447</v>
      </c>
      <c r="F74" s="78">
        <v>34331447</v>
      </c>
      <c r="G74" s="20">
        <v>6980524.8700000001</v>
      </c>
      <c r="H74" s="20">
        <v>11063111.65</v>
      </c>
      <c r="I74" s="77">
        <v>4082586.78</v>
      </c>
    </row>
    <row r="75" spans="1:9" ht="24" x14ac:dyDescent="0.2">
      <c r="A75" s="17" t="s">
        <v>71</v>
      </c>
      <c r="B75" s="45" t="s">
        <v>194</v>
      </c>
      <c r="C75" s="19" t="s">
        <v>195</v>
      </c>
      <c r="D75" s="18" t="s">
        <v>118</v>
      </c>
      <c r="E75" s="20">
        <v>8199644.5700000003</v>
      </c>
      <c r="F75" s="78">
        <v>8199644.5700000003</v>
      </c>
      <c r="G75" s="20">
        <v>1342.36</v>
      </c>
      <c r="H75" s="20">
        <v>2045141.04</v>
      </c>
      <c r="I75" s="77">
        <v>2043798.68</v>
      </c>
    </row>
    <row r="76" spans="1:9" ht="12" x14ac:dyDescent="0.2">
      <c r="A76" s="17"/>
      <c r="B76" s="45"/>
      <c r="C76" s="19"/>
      <c r="D76" s="18"/>
      <c r="E76" s="20"/>
      <c r="F76" s="58"/>
      <c r="G76" s="20"/>
      <c r="H76" s="20"/>
      <c r="I76" s="20"/>
    </row>
    <row r="77" spans="1:9" ht="36" x14ac:dyDescent="0.2">
      <c r="A77" s="17" t="s">
        <v>72</v>
      </c>
      <c r="B77" s="45" t="s">
        <v>196</v>
      </c>
      <c r="C77" s="19" t="s">
        <v>197</v>
      </c>
      <c r="D77" s="18" t="s">
        <v>118</v>
      </c>
      <c r="E77" s="20">
        <v>1329729.3500000001</v>
      </c>
      <c r="F77" s="78">
        <v>1329729.3500000001</v>
      </c>
      <c r="G77" s="20"/>
      <c r="H77" s="20">
        <v>292827.64</v>
      </c>
      <c r="I77" s="77">
        <v>292827.64</v>
      </c>
    </row>
    <row r="78" spans="1:9" ht="72" x14ac:dyDescent="0.2">
      <c r="A78" s="17" t="s">
        <v>74</v>
      </c>
      <c r="B78" s="45" t="s">
        <v>198</v>
      </c>
      <c r="C78" s="19" t="s">
        <v>199</v>
      </c>
      <c r="D78" s="18" t="s">
        <v>118</v>
      </c>
      <c r="E78" s="20">
        <v>2052141.92</v>
      </c>
      <c r="F78" s="78">
        <v>2052141.92</v>
      </c>
      <c r="G78" s="20">
        <v>14092</v>
      </c>
      <c r="H78" s="20">
        <v>553309.14</v>
      </c>
      <c r="I78" s="77">
        <v>539217.14</v>
      </c>
    </row>
    <row r="79" spans="1:9" ht="84" x14ac:dyDescent="0.2">
      <c r="A79" s="17" t="s">
        <v>73</v>
      </c>
      <c r="B79" s="45" t="s">
        <v>200</v>
      </c>
      <c r="C79" s="19" t="s">
        <v>201</v>
      </c>
      <c r="D79" s="18" t="s">
        <v>118</v>
      </c>
      <c r="E79" s="20">
        <v>742351.61</v>
      </c>
      <c r="F79" s="58">
        <v>742351.61</v>
      </c>
      <c r="G79" s="20"/>
      <c r="H79" s="20">
        <v>181686.22</v>
      </c>
      <c r="I79" s="77">
        <v>181686.22</v>
      </c>
    </row>
    <row r="80" spans="1:9" ht="84" x14ac:dyDescent="0.2">
      <c r="A80" s="17" t="s">
        <v>75</v>
      </c>
      <c r="B80" s="45" t="s">
        <v>202</v>
      </c>
      <c r="C80" s="19" t="s">
        <v>203</v>
      </c>
      <c r="D80" s="18" t="s">
        <v>118</v>
      </c>
      <c r="E80" s="20">
        <v>1122447.48</v>
      </c>
      <c r="F80" s="58">
        <v>1122447.48</v>
      </c>
      <c r="G80" s="20">
        <v>7314.51</v>
      </c>
      <c r="H80" s="20">
        <v>142899.57999999999</v>
      </c>
      <c r="I80" s="77">
        <v>135585.07</v>
      </c>
    </row>
    <row r="81" spans="1:9" ht="36" x14ac:dyDescent="0.2">
      <c r="A81" s="17" t="s">
        <v>76</v>
      </c>
      <c r="B81" s="59"/>
      <c r="C81" s="19" t="s">
        <v>205</v>
      </c>
      <c r="D81" s="18" t="s">
        <v>118</v>
      </c>
      <c r="E81" s="20">
        <v>17301063.329999998</v>
      </c>
      <c r="F81" s="58">
        <v>17301063.329999998</v>
      </c>
      <c r="G81" s="20">
        <v>1889614.43</v>
      </c>
      <c r="H81" s="20">
        <v>4934578.21</v>
      </c>
      <c r="I81" s="77">
        <v>3044005.3</v>
      </c>
    </row>
    <row r="82" spans="1:9" ht="48" x14ac:dyDescent="0.2">
      <c r="A82" s="75" t="s">
        <v>206</v>
      </c>
      <c r="B82" s="18" t="s">
        <v>204</v>
      </c>
      <c r="C82" s="19" t="s">
        <v>207</v>
      </c>
      <c r="D82" s="18" t="s">
        <v>208</v>
      </c>
      <c r="E82" s="20">
        <v>36420969.57</v>
      </c>
      <c r="F82" s="58">
        <v>48426020.060000002</v>
      </c>
      <c r="G82" s="20">
        <v>802708.69</v>
      </c>
      <c r="H82" s="20">
        <v>5966281.6299999999</v>
      </c>
      <c r="I82" s="20">
        <v>5163572.9400000004</v>
      </c>
    </row>
    <row r="83" spans="1:9" ht="36" x14ac:dyDescent="0.2">
      <c r="A83" s="75" t="s">
        <v>238</v>
      </c>
      <c r="B83" s="18" t="s">
        <v>239</v>
      </c>
      <c r="C83" s="19" t="s">
        <v>205</v>
      </c>
      <c r="D83" s="18" t="s">
        <v>118</v>
      </c>
      <c r="E83" s="20">
        <v>0</v>
      </c>
      <c r="F83" s="58">
        <v>0</v>
      </c>
      <c r="G83" s="20">
        <v>0</v>
      </c>
      <c r="H83" s="11">
        <v>0</v>
      </c>
      <c r="I83" s="20">
        <v>0</v>
      </c>
    </row>
    <row r="84" spans="1:9" ht="12" x14ac:dyDescent="0.2">
      <c r="A84" s="75"/>
      <c r="B84" s="18"/>
      <c r="C84" s="19"/>
      <c r="D84" s="18"/>
      <c r="E84" s="20"/>
      <c r="F84" s="58"/>
      <c r="G84" s="20"/>
      <c r="H84" s="11"/>
      <c r="I84" s="20"/>
    </row>
    <row r="85" spans="1:9" ht="60" x14ac:dyDescent="0.2">
      <c r="A85" s="75" t="s">
        <v>77</v>
      </c>
      <c r="B85" s="18" t="s">
        <v>209</v>
      </c>
      <c r="C85" s="19" t="s">
        <v>210</v>
      </c>
      <c r="D85" s="18" t="s">
        <v>118</v>
      </c>
      <c r="E85" s="20">
        <v>1216962.96</v>
      </c>
      <c r="F85" s="58">
        <v>1216962.96</v>
      </c>
      <c r="G85" s="20">
        <v>21038.01</v>
      </c>
      <c r="H85" s="20">
        <v>330624.55</v>
      </c>
      <c r="I85" s="77">
        <v>309586.53999999998</v>
      </c>
    </row>
    <row r="86" spans="1:9" ht="12" x14ac:dyDescent="0.2">
      <c r="A86" s="17" t="s">
        <v>114</v>
      </c>
      <c r="B86" s="80"/>
      <c r="C86" s="61"/>
      <c r="D86" s="61"/>
      <c r="E86" s="61"/>
      <c r="F86" s="61"/>
      <c r="G86" s="61"/>
      <c r="H86" s="61"/>
      <c r="I86" s="61"/>
    </row>
    <row r="87" spans="1:9" x14ac:dyDescent="0.2">
      <c r="A87" s="1"/>
      <c r="B87" s="1"/>
      <c r="C87" s="1"/>
      <c r="D87" s="1"/>
      <c r="E87" s="1"/>
      <c r="F87" s="1"/>
      <c r="G87" s="1"/>
      <c r="H87" s="1"/>
      <c r="I87" s="1"/>
    </row>
    <row r="88" spans="1:9" x14ac:dyDescent="0.2">
      <c r="A88" s="1"/>
      <c r="B88" s="1"/>
      <c r="C88" s="1"/>
      <c r="D88" s="1"/>
      <c r="E88" s="36">
        <f>SUM(E3:E85)</f>
        <v>305727446.72999996</v>
      </c>
      <c r="F88" s="36">
        <f>SUM(F5:F85)</f>
        <v>360300431.52000004</v>
      </c>
      <c r="G88" s="36">
        <f>SUM(G5:G85)</f>
        <v>16311281.43</v>
      </c>
      <c r="H88" s="36">
        <f>SUM(H5:H85)</f>
        <v>77216074.599999994</v>
      </c>
      <c r="I88" s="36">
        <f>SUM(I5:I85)</f>
        <v>59879318.410000004</v>
      </c>
    </row>
    <row r="89" spans="1:9" x14ac:dyDescent="0.2">
      <c r="A89" s="1"/>
      <c r="B89" s="1"/>
      <c r="C89" s="1"/>
      <c r="D89" s="1"/>
      <c r="E89" s="1"/>
      <c r="F89" s="1"/>
      <c r="G89" s="1"/>
      <c r="H89" s="1"/>
      <c r="I89" s="1"/>
    </row>
  </sheetData>
  <mergeCells count="5">
    <mergeCell ref="A1:A2"/>
    <mergeCell ref="B1:B2"/>
    <mergeCell ref="C1:C2"/>
    <mergeCell ref="D1:D2"/>
    <mergeCell ref="E1:I1"/>
  </mergeCells>
  <pageMargins left="0.25" right="0.25" top="0.75" bottom="0.75" header="0.3" footer="0.3"/>
  <pageSetup paperSize="345"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5"/>
  <sheetViews>
    <sheetView workbookViewId="0">
      <selection activeCell="A8" sqref="A8"/>
    </sheetView>
  </sheetViews>
  <sheetFormatPr baseColWidth="10" defaultColWidth="143.6640625" defaultRowHeight="15.75" x14ac:dyDescent="0.2"/>
  <cols>
    <col min="1" max="16384" width="143.6640625" style="7"/>
  </cols>
  <sheetData>
    <row r="1" spans="1:1" x14ac:dyDescent="0.2">
      <c r="A1" s="6" t="s">
        <v>0</v>
      </c>
    </row>
    <row r="2" spans="1:1" ht="78.75" x14ac:dyDescent="0.2">
      <c r="A2" s="4" t="s">
        <v>35</v>
      </c>
    </row>
    <row r="3" spans="1:1" ht="31.5" x14ac:dyDescent="0.2">
      <c r="A3" s="4" t="s">
        <v>36</v>
      </c>
    </row>
    <row r="4" spans="1:1" x14ac:dyDescent="0.2">
      <c r="A4" s="4" t="s">
        <v>14</v>
      </c>
    </row>
    <row r="5" spans="1:1" ht="31.5" x14ac:dyDescent="0.2">
      <c r="A5" s="4" t="s">
        <v>15</v>
      </c>
    </row>
    <row r="6" spans="1:1" x14ac:dyDescent="0.2">
      <c r="A6" s="5" t="s">
        <v>16</v>
      </c>
    </row>
    <row r="7" spans="1:1" x14ac:dyDescent="0.2">
      <c r="A7" s="5" t="s">
        <v>17</v>
      </c>
    </row>
    <row r="8" spans="1:1" x14ac:dyDescent="0.2">
      <c r="A8" s="5" t="s">
        <v>18</v>
      </c>
    </row>
    <row r="9" spans="1:1" x14ac:dyDescent="0.2">
      <c r="A9" s="5" t="s">
        <v>19</v>
      </c>
    </row>
    <row r="10" spans="1:1" x14ac:dyDescent="0.2">
      <c r="A10" s="5" t="s">
        <v>20</v>
      </c>
    </row>
    <row r="11" spans="1:1" x14ac:dyDescent="0.2">
      <c r="A11" s="4" t="s">
        <v>21</v>
      </c>
    </row>
    <row r="12" spans="1:1" x14ac:dyDescent="0.2">
      <c r="A12" s="4" t="s">
        <v>22</v>
      </c>
    </row>
    <row r="13" spans="1:1" x14ac:dyDescent="0.2">
      <c r="A13" s="4" t="s">
        <v>29</v>
      </c>
    </row>
    <row r="14" spans="1:1" x14ac:dyDescent="0.2">
      <c r="A14" s="4" t="s">
        <v>30</v>
      </c>
    </row>
    <row r="15" spans="1:1" x14ac:dyDescent="0.2">
      <c r="A15" s="8" t="s">
        <v>31</v>
      </c>
    </row>
    <row r="16" spans="1:1" x14ac:dyDescent="0.2">
      <c r="A16" s="8" t="s">
        <v>32</v>
      </c>
    </row>
    <row r="17" spans="1:1" x14ac:dyDescent="0.2">
      <c r="A17" s="8" t="s">
        <v>33</v>
      </c>
    </row>
    <row r="18" spans="1:1" ht="31.5" x14ac:dyDescent="0.2">
      <c r="A18" s="4" t="s">
        <v>34</v>
      </c>
    </row>
    <row r="19" spans="1:1" ht="31.5" x14ac:dyDescent="0.2">
      <c r="A19" s="4" t="s">
        <v>39</v>
      </c>
    </row>
    <row r="20" spans="1:1" ht="63" x14ac:dyDescent="0.2">
      <c r="A20" s="4" t="s">
        <v>41</v>
      </c>
    </row>
    <row r="21" spans="1:1" x14ac:dyDescent="0.2">
      <c r="A21" s="9" t="s">
        <v>1</v>
      </c>
    </row>
    <row r="22" spans="1:1" ht="47.25" x14ac:dyDescent="0.2">
      <c r="A22" s="4" t="s">
        <v>37</v>
      </c>
    </row>
    <row r="24" spans="1:1" x14ac:dyDescent="0.2">
      <c r="A24" s="10"/>
    </row>
    <row r="25" spans="1:1" x14ac:dyDescent="0.2">
      <c r="A25" s="4"/>
    </row>
  </sheetData>
  <sheetProtection algorithmName="SHA-512" hashValue="jivUDbJLh2zm6Mm69XQEzxO3djKStRyo8ZaXe05jqRgf2W2ZAbq1f6O+6ulK18kK89UlT8Dy8TQBbjja2LfFig==" saltValue="IcDAi+FQW5F53mkmNV6EQw=="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F2C03A-FAFE-4FBB-9F24-298C907734CA}">
  <ds:schemaRefs>
    <ds:schemaRef ds:uri="http://schemas.openxmlformats.org/package/2006/metadata/core-properties"/>
    <ds:schemaRef ds:uri="http://www.w3.org/XML/1998/namespace"/>
    <ds:schemaRef ds:uri="http://schemas.microsoft.com/office/2006/documentManagement/types"/>
    <ds:schemaRef ds:uri="http://purl.org/dc/elements/1.1/"/>
    <ds:schemaRef ds:uri="http://purl.org/dc/dcmitype/"/>
    <ds:schemaRef ds:uri="http://schemas.microsoft.com/office/infopath/2007/PartnerControl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F51EF88-68BC-4A76-B5D9-47B8734FF4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IR</vt:lpstr>
      <vt:lpstr>Hoja1</vt:lpstr>
      <vt:lpstr>Instructivo_IR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Tesoreria</cp:lastModifiedBy>
  <cp:lastPrinted>2022-07-04T19:57:57Z</cp:lastPrinted>
  <dcterms:created xsi:type="dcterms:W3CDTF">2014-10-22T05:35:08Z</dcterms:created>
  <dcterms:modified xsi:type="dcterms:W3CDTF">2022-08-12T14:41:11Z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