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24226"/>
  <mc:AlternateContent xmlns:mc="http://schemas.openxmlformats.org/markup-compatibility/2006">
    <mc:Choice Requires="x15">
      <x15ac:absPath xmlns:x15ac="http://schemas.microsoft.com/office/spreadsheetml/2010/11/ac" url="Q:\JAZZMIN\informe 2do trimestra abr-jun 2022\"/>
    </mc:Choice>
  </mc:AlternateContent>
  <xr:revisionPtr revIDLastSave="0" documentId="13_ncr:1_{6774668C-120A-4B76-A1DC-50C6D936BE1A}" xr6:coauthVersionLast="47" xr6:coauthVersionMax="47" xr10:uidLastSave="{00000000-0000-0000-0000-000000000000}"/>
  <bookViews>
    <workbookView xWindow="-120" yWindow="-120" windowWidth="29040" windowHeight="15840" xr2:uid="{00000000-000D-0000-FFFF-FFFF00000000}"/>
  </bookViews>
  <sheets>
    <sheet name="IR" sheetId="5" r:id="rId1"/>
    <sheet name="Hoja1" sheetId="7" r:id="rId2"/>
    <sheet name="Instructivo_IR" sheetId="6"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91" i="5" l="1"/>
  <c r="I88" i="7" l="1"/>
  <c r="H88" i="7"/>
  <c r="G88" i="7"/>
  <c r="F88" i="7"/>
  <c r="E88" i="7"/>
  <c r="B8" i="7"/>
  <c r="B9" i="7" s="1"/>
  <c r="B10" i="7" s="1"/>
  <c r="B11" i="7" s="1"/>
  <c r="B12" i="7" s="1"/>
  <c r="B13" i="7" s="1"/>
  <c r="B14" i="7" s="1"/>
  <c r="H91" i="5" l="1"/>
  <c r="H94" i="5" s="1"/>
  <c r="G91" i="5" l="1"/>
  <c r="E91" i="5" l="1"/>
  <c r="I91" i="5" l="1"/>
  <c r="I94" i="5" s="1"/>
  <c r="B9" i="5"/>
  <c r="B10" i="5" s="1"/>
  <c r="B11" i="5" s="1"/>
  <c r="B12" i="5" s="1"/>
  <c r="B13" i="5" s="1"/>
  <c r="B14" i="5" s="1"/>
  <c r="B15" i="5" s="1"/>
</calcChain>
</file>

<file path=xl/sharedStrings.xml><?xml version="1.0" encoding="utf-8"?>
<sst xmlns="http://schemas.openxmlformats.org/spreadsheetml/2006/main" count="801" uniqueCount="338">
  <si>
    <t>Instructivo</t>
  </si>
  <si>
    <t>Recomendación:</t>
  </si>
  <si>
    <t>Clave del Programa presupuestario
(1)</t>
  </si>
  <si>
    <t>Nombre del programa presupuestario
(2)</t>
  </si>
  <si>
    <t>Nombre de la dependencia o entidad que lo ejecuta
(3)</t>
  </si>
  <si>
    <t>Prespuesto del programa presupuestario</t>
  </si>
  <si>
    <t>Fuente de Financiamiento
(4)</t>
  </si>
  <si>
    <t>Aprobado
(5)</t>
  </si>
  <si>
    <t>Modificado
(6)</t>
  </si>
  <si>
    <t>Devengado
(7)</t>
  </si>
  <si>
    <t>Ejercido
(8)</t>
  </si>
  <si>
    <t>Pagado
(9)</t>
  </si>
  <si>
    <t>Cuenta con MIR
(SI/NO)
(10)</t>
  </si>
  <si>
    <t>Nombre del Indicador
(11)</t>
  </si>
  <si>
    <r>
      <rPr>
        <b/>
        <sz val="12"/>
        <color indexed="8"/>
        <rFont val="Arial Narrow"/>
        <family val="2"/>
      </rPr>
      <t xml:space="preserve">(3) </t>
    </r>
    <r>
      <rPr>
        <sz val="12"/>
        <color theme="1"/>
        <rFont val="Arial Narrow"/>
        <family val="2"/>
      </rPr>
      <t>Señalar el nombre completo de la o las dependencias o entidades que ejecutan el programa presupuestario.</t>
    </r>
  </si>
  <si>
    <r>
      <rPr>
        <b/>
        <sz val="12"/>
        <color theme="1"/>
        <rFont val="Arial Narrow"/>
        <family val="2"/>
      </rPr>
      <t xml:space="preserve">(4) </t>
    </r>
    <r>
      <rPr>
        <sz val="12"/>
        <color theme="1"/>
        <rFont val="Arial Narrow"/>
        <family val="2"/>
      </rPr>
      <t>Señalar la fuente de financiamiento del programa presupuestario, como por ejemplo: Municipal;  Municipal-Estatal; Municipal-Estatal-Federal, etc.</t>
    </r>
  </si>
  <si>
    <r>
      <t xml:space="preserve">(5) </t>
    </r>
    <r>
      <rPr>
        <sz val="12"/>
        <color theme="1"/>
        <rFont val="Arial Narrow"/>
        <family val="2"/>
      </rPr>
      <t>Indicar el importe del presupuesto aprobado para el programa presupuestario.</t>
    </r>
  </si>
  <si>
    <r>
      <t xml:space="preserve">(6) </t>
    </r>
    <r>
      <rPr>
        <sz val="12"/>
        <color theme="1"/>
        <rFont val="Arial Narrow"/>
        <family val="2"/>
      </rPr>
      <t>Indicar el importe del presupuesto modificado para el programa presupuestario a la fecha en que se reporta.</t>
    </r>
  </si>
  <si>
    <r>
      <t xml:space="preserve">(7) </t>
    </r>
    <r>
      <rPr>
        <sz val="12"/>
        <color theme="1"/>
        <rFont val="Arial Narrow"/>
        <family val="2"/>
      </rPr>
      <t>Indicar el importe del presupuesto devengado para el programa presupuestario a la fecha en que se reporta.</t>
    </r>
  </si>
  <si>
    <r>
      <t xml:space="preserve">(8) </t>
    </r>
    <r>
      <rPr>
        <sz val="12"/>
        <color theme="1"/>
        <rFont val="Arial Narrow"/>
        <family val="2"/>
      </rPr>
      <t>Indicar el importe del presupuesto ejercido para el programa presupuestario a la fecha en que se reporta.</t>
    </r>
  </si>
  <si>
    <r>
      <t xml:space="preserve">(9) </t>
    </r>
    <r>
      <rPr>
        <sz val="12"/>
        <color theme="1"/>
        <rFont val="Arial Narrow"/>
        <family val="2"/>
      </rPr>
      <t>Indicar el importe del presupuesto pagado para el programa presupuestario a la fecha en que se reporta.</t>
    </r>
  </si>
  <si>
    <r>
      <rPr>
        <b/>
        <sz val="12"/>
        <color theme="1"/>
        <rFont val="Arial Narrow"/>
        <family val="2"/>
      </rPr>
      <t>(10)</t>
    </r>
    <r>
      <rPr>
        <sz val="12"/>
        <color theme="1"/>
        <rFont val="Arial Narrow"/>
        <family val="2"/>
      </rPr>
      <t xml:space="preserve"> Indicar si para el programa presupuestario se elaboró su Matriz de Indicadores para Resutados.</t>
    </r>
  </si>
  <si>
    <r>
      <rPr>
        <b/>
        <sz val="12"/>
        <color indexed="8"/>
        <rFont val="Arial Narrow"/>
        <family val="2"/>
      </rPr>
      <t xml:space="preserve">(11) </t>
    </r>
    <r>
      <rPr>
        <sz val="12"/>
        <color theme="1"/>
        <rFont val="Arial Narrow"/>
        <family val="2"/>
      </rPr>
      <t>Descripción del nombre asignado al indicador, ejemplo: "Índice de marginación en Guanajuato"</t>
    </r>
  </si>
  <si>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</si>
  <si>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</si>
  <si>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</si>
  <si>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</si>
  <si>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</si>
  <si>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</si>
  <si>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r>
      <rPr>
        <b/>
        <sz val="12"/>
        <color theme="1"/>
        <rFont val="Arial Narrow"/>
        <family val="2"/>
      </rPr>
      <t>(12)</t>
    </r>
    <r>
      <rPr>
        <sz val="12"/>
        <color theme="1"/>
        <rFont val="Arial Narrow"/>
        <family val="2"/>
      </rPr>
      <t xml:space="preserve"> Indicar si el indicador corresponde al nivel de FIN, PROPÓSITO, COMPONENTE O ACTIVIDAD  de la MIR</t>
    </r>
  </si>
  <si>
    <r>
      <rPr>
        <b/>
        <sz val="12"/>
        <color indexed="8"/>
        <rFont val="Arial Narrow"/>
        <family val="2"/>
      </rPr>
      <t xml:space="preserve">(13) </t>
    </r>
    <r>
      <rPr>
        <sz val="12"/>
        <color theme="1"/>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</si>
  <si>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</si>
  <si>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</si>
  <si>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</si>
  <si>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theme="1"/>
        <rFont val="Arial Narrow"/>
        <family val="2"/>
      </rPr>
      <t>(17)</t>
    </r>
    <r>
      <rPr>
        <sz val="12"/>
        <color theme="1"/>
        <rFont val="Arial Narrow"/>
        <family val="2"/>
      </rPr>
      <t xml:space="preserve"> Señalar el resultado del indicador esto es el resultado de la operación aritmética de su formula una vez sustituidos los datos de sus variables.</t>
    </r>
  </si>
  <si>
    <r>
      <rPr>
        <b/>
        <sz val="12"/>
        <color indexed="8"/>
        <rFont val="Arial Narrow"/>
        <family val="2"/>
      </rPr>
      <t xml:space="preserve">(1) </t>
    </r>
    <r>
      <rPr>
        <sz val="12"/>
        <color theme="1"/>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theme="1"/>
        <rFont val="Arial Narrow"/>
        <family val="2"/>
      </rPr>
      <t xml:space="preserve">S, </t>
    </r>
    <r>
      <rPr>
        <sz val="12"/>
        <color theme="1"/>
        <rFont val="Arial Narrow"/>
        <family val="2"/>
      </rPr>
      <t xml:space="preserve">si se trata de un proyecto de inversión iniciará con </t>
    </r>
    <r>
      <rPr>
        <b/>
        <sz val="12"/>
        <color theme="1"/>
        <rFont val="Arial Narrow"/>
        <family val="2"/>
      </rPr>
      <t xml:space="preserve">K, </t>
    </r>
    <r>
      <rPr>
        <sz val="12"/>
        <color theme="1"/>
        <rFont val="Arial Narrow"/>
        <family val="2"/>
      </rPr>
      <t xml:space="preserve">si es de prestación de servicios iniciará con </t>
    </r>
    <r>
      <rPr>
        <b/>
        <sz val="12"/>
        <color theme="1"/>
        <rFont val="Arial Narrow"/>
        <family val="2"/>
      </rPr>
      <t xml:space="preserve">E, </t>
    </r>
    <r>
      <rPr>
        <sz val="12"/>
        <color theme="1"/>
        <rFont val="Arial Narrow"/>
        <family val="2"/>
      </rPr>
      <t xml:space="preserve">etc.  Consultar clasificación disponible en http://www.conac.gob.mx/es/CONAC/Normatividad_Vigente </t>
    </r>
  </si>
  <si>
    <r>
      <rPr>
        <b/>
        <sz val="12"/>
        <color indexed="8"/>
        <rFont val="Arial Narrow"/>
        <family val="2"/>
      </rPr>
      <t xml:space="preserve">(2) </t>
    </r>
    <r>
      <rPr>
        <sz val="12"/>
        <color theme="1"/>
        <rFont val="Arial Narrow"/>
        <family val="2"/>
      </rPr>
      <t>Indicar la denominación que se le haya otorgado al prgrama presupuestario. El nombre del programa presupuestario no debe ser el mismo que el de la Unidad Responsable.</t>
    </r>
  </si>
  <si>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</si>
  <si>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Clasificación funcional del gasto al que corresponde el programa presupuestario
(18)</t>
  </si>
  <si>
    <r>
      <rPr>
        <b/>
        <sz val="12"/>
        <color theme="1"/>
        <rFont val="Arial Narrow"/>
        <family val="2"/>
      </rPr>
      <t>(18)</t>
    </r>
    <r>
      <rPr>
        <sz val="12"/>
        <color theme="1"/>
        <rFont val="Arial Narrow"/>
        <family val="2"/>
      </rPr>
      <t xml:space="preserve"> Indicar la clasificación funcional del gasto al que corresponde el programa presupuestario acorde al Acuerdo emitido por el CONAC, esto es: DESARROLLO SOCIAL, DESARROLLO ECONÓMICO, GOBIERNO, OTROS</t>
    </r>
  </si>
  <si>
    <t>Anexos
(19)</t>
  </si>
  <si>
    <r>
      <rPr>
        <b/>
        <sz val="12"/>
        <color theme="1"/>
        <rFont val="Arial Narrow"/>
        <family val="2"/>
      </rPr>
      <t>(19)</t>
    </r>
    <r>
      <rPr>
        <b/>
        <sz val="1"/>
        <rFont val="Arial"/>
        <family val="2"/>
      </rPr>
      <t>)</t>
    </r>
    <r>
      <rPr>
        <sz val="12"/>
        <color theme="1"/>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</si>
  <si>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DESARROLLO URBANO</t>
  </si>
  <si>
    <t>3111  Gobierno Municipal</t>
  </si>
  <si>
    <t>31111 Órgano Ejecutivo Municipal</t>
  </si>
  <si>
    <t>COMITÉ DE ADQUISICIONES</t>
  </si>
  <si>
    <t>ACCESO A LA INFORMACION</t>
  </si>
  <si>
    <t>E0003</t>
  </si>
  <si>
    <t>E0002</t>
  </si>
  <si>
    <t>E0001</t>
  </si>
  <si>
    <t>E0005</t>
  </si>
  <si>
    <t>E0006</t>
  </si>
  <si>
    <t>E0004</t>
  </si>
  <si>
    <t>E0007</t>
  </si>
  <si>
    <t>E0008</t>
  </si>
  <si>
    <t>E0009</t>
  </si>
  <si>
    <t>E0010</t>
  </si>
  <si>
    <t>E0011</t>
  </si>
  <si>
    <t>O0001</t>
  </si>
  <si>
    <t>M0001</t>
  </si>
  <si>
    <t>E0012</t>
  </si>
  <si>
    <t>E0013</t>
  </si>
  <si>
    <t>E0015</t>
  </si>
  <si>
    <t>F0001</t>
  </si>
  <si>
    <t>F0002</t>
  </si>
  <si>
    <t>E0017</t>
  </si>
  <si>
    <t>E0018</t>
  </si>
  <si>
    <t>E0019</t>
  </si>
  <si>
    <t>E0020</t>
  </si>
  <si>
    <t>E0021</t>
  </si>
  <si>
    <t>E0022</t>
  </si>
  <si>
    <t>E0023</t>
  </si>
  <si>
    <t>E0024</t>
  </si>
  <si>
    <t>E0026</t>
  </si>
  <si>
    <t>E0025</t>
  </si>
  <si>
    <t>E0027</t>
  </si>
  <si>
    <t>E0028</t>
  </si>
  <si>
    <t>E0030</t>
  </si>
  <si>
    <t>Educación de calidad para todos</t>
  </si>
  <si>
    <t>Apaseo incluyente y social</t>
  </si>
  <si>
    <t>Administración pública de vigilancia y regulada</t>
  </si>
  <si>
    <t>Administración pública mejorando la comunicación con la sociedad</t>
  </si>
  <si>
    <t>Administración pública con desempeño y profesionalismo</t>
  </si>
  <si>
    <t>Administración pública con organización y calidad</t>
  </si>
  <si>
    <t>Fortalecimiento de las finanzas públicas</t>
  </si>
  <si>
    <t>Administración pública con transparencia</t>
  </si>
  <si>
    <t>Fortalecimiento y fiscalización a las finanzas públicas</t>
  </si>
  <si>
    <t>Adquisiciones y enajenaciones apegadas a la legalidad</t>
  </si>
  <si>
    <t>Conservación del medio ambiente</t>
  </si>
  <si>
    <t>Apaseo el Grande prospero y agropecuario</t>
  </si>
  <si>
    <t>-</t>
  </si>
  <si>
    <t>numero de carencia social por calidad y espacios de vivienda / numero total de viviendas existentes*100</t>
  </si>
  <si>
    <t>disminuir 1 punto porcentual</t>
  </si>
  <si>
    <t>tasa de variacion de delitos  registrados en el municipio</t>
  </si>
  <si>
    <t>proporcion de incidencias delictivas del mpio. registradas en 2016/2015 *100</t>
  </si>
  <si>
    <t>Porcentaje de acciones que logran el desarrollo artistico y cultural del municipio</t>
  </si>
  <si>
    <t>numero de acciones logradas para el desarrollo artistico y cultural del municipio /numero de acciones propuestas para el desarrollo artistico y cultural del municipio*100</t>
  </si>
  <si>
    <t>aumentar 1 punto porcentual</t>
  </si>
  <si>
    <t>porcentaje de población ocupada con ingresos hasta dos salarios minimos</t>
  </si>
  <si>
    <t>numero de población ocupada con ingresos hasta dos salarios minimos/numero de población ocupada en el municipio*100</t>
  </si>
  <si>
    <t>numero de emisiones contaminantes atendidos  en el municipio/numero de emisiones de contaminantes identificados en el municipio *100</t>
  </si>
  <si>
    <t>1.8.4.</t>
  </si>
  <si>
    <t>1.5.2.</t>
  </si>
  <si>
    <t>1.3.9.</t>
  </si>
  <si>
    <t>3.1.1.</t>
  </si>
  <si>
    <t>1.7.2.</t>
  </si>
  <si>
    <t>2.4.2.</t>
  </si>
  <si>
    <t>2.5.6</t>
  </si>
  <si>
    <t>1.3.8.</t>
  </si>
  <si>
    <t>2.7.1.</t>
  </si>
  <si>
    <t>3.2.1.</t>
  </si>
  <si>
    <t>2.1.4.</t>
  </si>
  <si>
    <t>2.2.6.</t>
  </si>
  <si>
    <t>E0029</t>
  </si>
  <si>
    <t xml:space="preserve"> </t>
  </si>
  <si>
    <t>NO</t>
  </si>
  <si>
    <t>Administración publica representada y atendida con legalidad</t>
  </si>
  <si>
    <t>E0002  SINDICATURA</t>
  </si>
  <si>
    <t>1500520     1100120</t>
  </si>
  <si>
    <t>E0003  REGIDURIA</t>
  </si>
  <si>
    <t>** 1500520</t>
  </si>
  <si>
    <t>E0031</t>
  </si>
  <si>
    <t>Administración publica de vigilancia y regulada</t>
  </si>
  <si>
    <t>ROMAN BRAVO GOMEZ</t>
  </si>
  <si>
    <t>E0032</t>
  </si>
  <si>
    <t>EMA HERNANDEZ ARELLANO</t>
  </si>
  <si>
    <t>E0033</t>
  </si>
  <si>
    <t>REGIDOR 3</t>
  </si>
  <si>
    <t>E0034</t>
  </si>
  <si>
    <t>GUSTAVO GONZALEZ HERRERA</t>
  </si>
  <si>
    <t>E0035</t>
  </si>
  <si>
    <t>REGIDOR 5</t>
  </si>
  <si>
    <t>E0036</t>
  </si>
  <si>
    <t>SAMUEL CABRERA LAZARINI</t>
  </si>
  <si>
    <t>E0037</t>
  </si>
  <si>
    <t>GRACIELA SANCHEZ MENDOZA</t>
  </si>
  <si>
    <t>E0038</t>
  </si>
  <si>
    <t>GUILLERMO ROBLES DOMINGUEZ</t>
  </si>
  <si>
    <t>E0001  H. AYUNTAMIENTO</t>
  </si>
  <si>
    <t>SI</t>
  </si>
  <si>
    <t>FIN</t>
  </si>
  <si>
    <t>1.3.1.</t>
  </si>
  <si>
    <t>PROPOSITO</t>
  </si>
  <si>
    <t>mejor caldiad de vida para las mujeres</t>
  </si>
  <si>
    <t>E0029  INStITUTO DE LA MUJER</t>
  </si>
  <si>
    <t>P0001</t>
  </si>
  <si>
    <t>E0039</t>
  </si>
  <si>
    <t>JUVENTUD</t>
  </si>
  <si>
    <t>Administración pública y ordenada</t>
  </si>
  <si>
    <t>E0005  SECRETARIA H. AYTO.</t>
  </si>
  <si>
    <t>E0006  COMUNICACIÓN SOCIAL</t>
  </si>
  <si>
    <t>E0008  TESORERIA MUNICIPAL</t>
  </si>
  <si>
    <t>E0009  SUBDIRECCION DE INGRESOS</t>
  </si>
  <si>
    <t>Aumentar el 1 punto porcentual</t>
  </si>
  <si>
    <t>E0010  FISCALIZACION</t>
  </si>
  <si>
    <t>Administración publica justa y equitativa</t>
  </si>
  <si>
    <t>JUZGADO</t>
  </si>
  <si>
    <t>Administración publica con rendición de cuentas</t>
  </si>
  <si>
    <t>O0001  CONTRALORIA MUNICIPAL</t>
  </si>
  <si>
    <t>1.3.4.</t>
  </si>
  <si>
    <t>M0001  OFICIALIA MAYOR</t>
  </si>
  <si>
    <t>Apaseo con desarrollo economico con empleo, turismo e inversion</t>
  </si>
  <si>
    <t>E0012  DESARROLLO ECONOMICO</t>
  </si>
  <si>
    <t>porcentaje de la población económicamente activa en los diferentes sectores</t>
  </si>
  <si>
    <t xml:space="preserve">FIN </t>
  </si>
  <si>
    <t>numero de personas laborando en cualquier sector del municipio/numero de personas que deberian estar laborando *100</t>
  </si>
  <si>
    <t>impulsar 3 programas de fomento a la educación y formación permanente y 5 acciones para instalacion y creación de empresas y empleos</t>
  </si>
  <si>
    <t>Apaseo el Grande en Paz</t>
  </si>
  <si>
    <t>E0013  SEGURIDAD PUBLICA</t>
  </si>
  <si>
    <t>Tasa de delitos por cada 10 mil habitantes por entidad federativa, 2015</t>
  </si>
  <si>
    <t>numero de incidencias delictivas del municipio 2015/numero de incidencias delictivas del estado en 2015 *100</t>
  </si>
  <si>
    <t>disminuir un punto porcentual</t>
  </si>
  <si>
    <t>1.7.1.</t>
  </si>
  <si>
    <t>Apaseo el Grande protegido y seguro</t>
  </si>
  <si>
    <t xml:space="preserve">PROTECCION CIVIL </t>
  </si>
  <si>
    <t>Desarrollo Humano, artistico y cultural</t>
  </si>
  <si>
    <t xml:space="preserve">CASA DE LA CULTURA </t>
  </si>
  <si>
    <t xml:space="preserve">indice de capacidad y aprovechamiento cultural municipal </t>
  </si>
  <si>
    <t>numero de población que mejora su calidad de vida al aprovechar el desarrollo cultural en el municipio /respecto a la media del estado*100</t>
  </si>
  <si>
    <t>Fomento a la lectura y creatividad</t>
  </si>
  <si>
    <t>BIBLIOTECAS MPALES</t>
  </si>
  <si>
    <t>E0017  EDUCACION</t>
  </si>
  <si>
    <t>Asentamientos humanos</t>
  </si>
  <si>
    <t xml:space="preserve">DESARROLLO SOCIAL </t>
  </si>
  <si>
    <t>numero de ciudadanos en situación de pobreza/numero de ciudadanos total en el municipio *100</t>
  </si>
  <si>
    <t>DESARROLLO RURAL-AGROPEC</t>
  </si>
  <si>
    <t xml:space="preserve">aumentar un punto porcentual </t>
  </si>
  <si>
    <t>aumentar un punto porcentual los productores del municipio.</t>
  </si>
  <si>
    <t>E0021  DIRECCION DE ECOLOGIA</t>
  </si>
  <si>
    <t>porcentaje de contaminacion del municipio respecto al porcentaje de  contaminación del estado</t>
  </si>
  <si>
    <t>promedio de contaminación del municipio/promedio de contaminacion del estado *100</t>
  </si>
  <si>
    <t>proporcion de numero de emisiones de contaminantes ordenados y regulados  en relacion al numero de emisiones de contaminantes identificados en el municipio</t>
  </si>
  <si>
    <t>Mejores servicios publicos en el municipio</t>
  </si>
  <si>
    <t>E0022  SERVICIOS MUNICIPALES</t>
  </si>
  <si>
    <t>Apaseo Limpio</t>
  </si>
  <si>
    <t>E0023 LIMPIA</t>
  </si>
  <si>
    <t>Apaseo ecologista</t>
  </si>
  <si>
    <t>E0024 PARQUES Y JARDINES</t>
  </si>
  <si>
    <t>Mejores servicios municipales con calidad en el rastro</t>
  </si>
  <si>
    <t>E0025  RASTRO MUNICIPAL</t>
  </si>
  <si>
    <t>mejores servicios municipales con atención en los panteones</t>
  </si>
  <si>
    <t>E0026 PANTEONES</t>
  </si>
  <si>
    <t>Mejores servicios municipales por un apaseo el Grande iluminado</t>
  </si>
  <si>
    <t>E0027 ALUMBRADO PUBLICO</t>
  </si>
  <si>
    <t>Infraestructura para combatir la pobreza</t>
  </si>
  <si>
    <t>E0028  OBRAS PUBLICAS</t>
  </si>
  <si>
    <t xml:space="preserve">K0016 </t>
  </si>
  <si>
    <t>INVERSION PUBLICA</t>
  </si>
  <si>
    <t>1600419            1600420            2510119               2510120</t>
  </si>
  <si>
    <t>Crecimiento y desarrollo del Municipio</t>
  </si>
  <si>
    <t>E0030  INSTITUTO MUNICIPAL DEL PLANEACION</t>
  </si>
  <si>
    <t>E0040</t>
  </si>
  <si>
    <t>Gobierno para todos</t>
  </si>
  <si>
    <t>H. AYUNTAMIENTO</t>
  </si>
  <si>
    <t>E0041</t>
  </si>
  <si>
    <t>DAIM</t>
  </si>
  <si>
    <t>E0042</t>
  </si>
  <si>
    <t>Participacion social de la juventud</t>
  </si>
  <si>
    <t>E0043</t>
  </si>
  <si>
    <t xml:space="preserve">Mas ingresos para todos </t>
  </si>
  <si>
    <t>SUBDIRECCION DE INGRESOS</t>
  </si>
  <si>
    <t>E0044</t>
  </si>
  <si>
    <t>Mejor servicio para tu beneficio</t>
  </si>
  <si>
    <t>E0045</t>
  </si>
  <si>
    <t xml:space="preserve">IMPULSANDO EL TURISMO </t>
  </si>
  <si>
    <t>E0046</t>
  </si>
  <si>
    <t>JOVENES ESCRIBIENDO EL FUTURO</t>
  </si>
  <si>
    <t>E0047</t>
  </si>
  <si>
    <t>ORDENAMIENTO TERRITORIAL</t>
  </si>
  <si>
    <t>E0048</t>
  </si>
  <si>
    <t xml:space="preserve">VIVIENDA DIGNA </t>
  </si>
  <si>
    <t xml:space="preserve">IMPULSANDO EL DESARROLLO AGRARIO </t>
  </si>
  <si>
    <t>E0049</t>
  </si>
  <si>
    <t>E0050</t>
  </si>
  <si>
    <t xml:space="preserve">CUIDANDO EL MEDIO AMBIENTE </t>
  </si>
  <si>
    <t>E0051</t>
  </si>
  <si>
    <t>COVID-19 CONTINGENCIAS</t>
  </si>
  <si>
    <t>PROGRAMA MAS</t>
  </si>
  <si>
    <t>P0003</t>
  </si>
  <si>
    <t>PROGRAMA FONDO ESTATAL</t>
  </si>
  <si>
    <t xml:space="preserve"> SI</t>
  </si>
  <si>
    <t xml:space="preserve">tasa de mortalidad y morbilidad </t>
  </si>
  <si>
    <t>numero de reportes atendidos con agilidad/numero de reportes recibidos *100</t>
  </si>
  <si>
    <t>PORCENTAJE DEL TOTAL  DE LA POBLACIÒN APASEENSE QUE CUENTA CON REZAGO EDUCATIVO</t>
  </si>
  <si>
    <t xml:space="preserve">Porcentaje de residuos solidos urbanos recolectados diario </t>
  </si>
  <si>
    <t>((total toneladas de basura que se recolecta diariamente en el año 2019 /2018)-1)*100</t>
  </si>
  <si>
    <t>Disminuir 0.01 puntos porcentuales</t>
  </si>
  <si>
    <t>Porcentaje en la Evaluacion de la revision del Sistema de la evaluación de amornización contable (SEVAC)</t>
  </si>
  <si>
    <t>Porcentaje de ingresos generados y recibidos en el Municipio</t>
  </si>
  <si>
    <t>(ingresos del municipio 2020/ingresos del municipio 2019)*100</t>
  </si>
  <si>
    <t>Pocentaje de Administraciones públicas con espacios para la participación y/o consulta ciudadana por temas seleccionados</t>
  </si>
  <si>
    <t xml:space="preserve">porcentaje de credibilidad de los ciudadanos con el gobierno </t>
  </si>
  <si>
    <t>Número de ciudadanos satisfechos/ numero total de ciudadanos encuestados * 100</t>
  </si>
  <si>
    <t>numero de encuestas de credibilidad del ciudadano hacia el gobierno / numero de encuestas realizadas *100</t>
  </si>
  <si>
    <t>Proporción de la población en situación de pobreza por municipio, 2010</t>
  </si>
  <si>
    <t>Porcentaje de carencia social  en la vivienda identificado</t>
  </si>
  <si>
    <t xml:space="preserve">AUMENTO DE  AUTONOMIA FINANCIERA </t>
  </si>
  <si>
    <t xml:space="preserve"> INCREMENTO EN LA REECAUDACION EN RELACION AL AÑO ANTERIOR</t>
  </si>
  <si>
    <t>Porcentaje de solicitudes de acceso a la información respondidas</t>
  </si>
  <si>
    <t>número de ciudadanos informados / número de ciudadanos en el municipio * 100</t>
  </si>
  <si>
    <t>no</t>
  </si>
  <si>
    <t xml:space="preserve">Número absoluto de áreas identificadas como protegidas </t>
  </si>
  <si>
    <t>Tasa de variación de trámites de alto y medio impacto emitidos anualmente</t>
  </si>
  <si>
    <t>Número absoluto de áreas protegidas</t>
  </si>
  <si>
    <t>número trámites emitidos en el año actual / número de trámites emitidos en el año anterior -1*100</t>
  </si>
  <si>
    <t>Realizar 1 listado de las áreas protegidas e identificadas en el PMDUyOET</t>
  </si>
  <si>
    <t>Emitiir 539 trámites en materia de alto y mediano impacto</t>
  </si>
  <si>
    <t>Variación en % sobre las incompatibilidades en los usos de suelo en el municipio y la congruencia con los instrumentos de planeación vigentes en el municipio</t>
  </si>
  <si>
    <t>Número de instrumentos publicados / número total de instrumentos del simuplan</t>
  </si>
  <si>
    <t>aumentar 1 acción</t>
  </si>
  <si>
    <t xml:space="preserve">Aumentar 1 punto porcentual </t>
  </si>
  <si>
    <t>Aumentar 1%</t>
  </si>
  <si>
    <t>aumentar 1%</t>
  </si>
  <si>
    <t xml:space="preserve"> porcentaje servidores publicos de la administracion CAPACITADOS</t>
  </si>
  <si>
    <t xml:space="preserve">porcentaje satisfaccion de los ciudadanos con el trato y atencion de los servidores publicos </t>
  </si>
  <si>
    <t>numero de servidores publicos capacitados/numero de servidores publicos en la administracion publica municipal*100</t>
  </si>
  <si>
    <t>numero de encuestas de resultado  satisfactorio por el buen trato y atencion de los servidores publicos/numero de enc</t>
  </si>
  <si>
    <t>Incrementar 3 puntos porcentuales.</t>
  </si>
  <si>
    <t>MEJOR CALIDAD PARA LA MUJER</t>
  </si>
  <si>
    <t>Número de ciudadanos satisfechos con el gobierno / número de ciudadanos encuestados * 100</t>
  </si>
  <si>
    <t>Porcentaje de índice de satisfacción ciudadana hacia el Gobierno.</t>
  </si>
  <si>
    <t>Porcentaje de ciudadanos satisfechos por el fácil acceso a la información generada por la administración pública.</t>
  </si>
  <si>
    <t>Número de ciudadanos satisfechos con el facil acceso a la información generada por la administración publica/número de ciudadanos encuestados*100</t>
  </si>
  <si>
    <t>Porcentaje de ciudadanos informados a través de la página local</t>
  </si>
  <si>
    <t>número de solicitudes respondidas de acceso a la informacion  / número de solicitudes recibidas *100</t>
  </si>
  <si>
    <t>(No. De indicadores del sevac 2021/No. De indicadores del sevac 2020)*100</t>
  </si>
  <si>
    <t xml:space="preserve">Total de  gestiones para recursos financieros destinados al sector por el gobierno  en el año </t>
  </si>
  <si>
    <t>Total de beneficiarios con los progrmas agropecuarios</t>
  </si>
  <si>
    <t>Total de  gestiones para recursos destinados en el año /total de gestiones para recursos destinados en el año anterior )*100</t>
  </si>
  <si>
    <t>Total de beneficiarios en el año /total de beneficiarios en el  año  anterio r )*100</t>
  </si>
  <si>
    <t>CONSOLIDACIÓN DE UN MEDIO DE INFORMACIÓN DE LOGROS Y RESULTADOS DE LA ADMINISTRACIÓN PÚBLICA DE AMPLIA COBERTURA</t>
  </si>
  <si>
    <t xml:space="preserve">PORCENTAJE DE NOTAS PUBLICADAS EN LOS DIFERENTES MEDIOS </t>
  </si>
  <si>
    <t>NÚMERO DE ACCIONES DIFUNDIDAS/NÚMERO DE ACCIONES META*100</t>
  </si>
  <si>
    <t>NÚMERO DE NOTAS PUBLICADAS/NÚMERO DE NOTAS META*100</t>
  </si>
  <si>
    <t>PORCENTAJE DE LA POBLACIÓN ECONÓMICAMENTE ACTIVA OCUPADOS EN SECTOR SERVICIOS EN RELACIÓN AL TOTAL DE LA POBLACIÓN ECONOMICAMENTE ACTIVA</t>
  </si>
  <si>
    <t>PORCENTAJE DE VISITANTES A LOS DIFERENTES DESTINOS TURISTICOS EN RELACIÓN A LA PROYECCIÓN DE LOS VISITANTES ESPERADOS</t>
  </si>
  <si>
    <t>Número de personas laborando en el sector servicios  del municipio /Número total de personas económicamente activas*100</t>
  </si>
  <si>
    <t xml:space="preserve">Número de visitantes en el año actual/Número de vsitantes en el año anterior*100  </t>
  </si>
  <si>
    <t xml:space="preserve">PORCENTAJE DEL TOTAL  DE JOVENES APASEENSES ATENDIDOS </t>
  </si>
  <si>
    <t>NUMERO DE HABITANTES CON REZAGO/NUMERO DE HABITANTES DEL MUNICIPIO</t>
  </si>
  <si>
    <t>NUMERO DE JOVENES ATENDIDOS /NUMERO DE JOVENES ESTUDIANTES CON INTENCION DE DESERTARA NIVEL SECUNDARIA, MEDIA SUPERIOR Y SUPERIOR</t>
  </si>
  <si>
    <t>DISMINUIR EN 1 PUNTO PORCENTUAL</t>
  </si>
  <si>
    <t>AUMENTAR EN 1 PUNTO PORCENTUAL</t>
  </si>
  <si>
    <t>Porcentaje de incremento en los ingresos por parte de la Coordinación de Fiscalización en las Finanzas Públicas</t>
  </si>
  <si>
    <t>Porcentaje del comercio de Apaseo el Grande que cumple con sus obligaciones municipales</t>
  </si>
  <si>
    <t>Total de dinero recaudado en este año entre el dinero recaudado el año anterior por 100</t>
  </si>
  <si>
    <t>Número total de comercio de Apaseo el Grande que cumple con sus obligaciones municipales entre el número total de comercio del Municipio por 100</t>
  </si>
  <si>
    <t>Aumentar el 2.16  punto porcentual</t>
  </si>
  <si>
    <t>Aumentar el 1.22 punto porcentual</t>
  </si>
  <si>
    <t>Número de gestiones realizadas para la actualización y revisión de congruencia de los instrumentos de planeación del municipio</t>
  </si>
  <si>
    <t>Número de usos de suelo aprobados / número de incompatibilidades detectadas*100</t>
  </si>
  <si>
    <t>Porcentaje de jovenes que participan en talleres de bienestar por municipio, 2010</t>
  </si>
  <si>
    <t>Porcentaje de jóvenes participantes en los proyectos con la sociedad.</t>
  </si>
  <si>
    <t>numero de jovenes que participan en talleres de Bienestar Social 2010/ numero de jovenes en el municipio de apaseo el grande*100</t>
  </si>
  <si>
    <t>numero de jóvenes participantes en los proyectos con la sociedad/numero de jóvenes en el municipio *100</t>
  </si>
  <si>
    <t>Incrementar 1 punto porcentual</t>
  </si>
  <si>
    <t>incrementar  1 punto porcentual</t>
  </si>
  <si>
    <t xml:space="preserve">porcentaje de poblacion femenina  activa  como jefas de familia  en el municipio </t>
  </si>
  <si>
    <t>porcentaje de mujeres capacitadas  con el taller del IMUG</t>
  </si>
  <si>
    <t>total de poblacion femenina  activas como jefas de familia en el municipio de apaseo el grande2021/total de mujeres del municipio de apaseo el grande 2021*100</t>
  </si>
  <si>
    <t>(numero total  de mujeres capacitadas del taller del imug 2021 /numero total de mujeres que solicitaron el taller 2021)*100</t>
  </si>
  <si>
    <t xml:space="preserve">porcentaje de reportes atendidos con agilidad entre porcentaje  de reportes recibidos </t>
  </si>
  <si>
    <t xml:space="preserve">tasa de mortalidad/tasa de morbilidad*100 </t>
  </si>
  <si>
    <t>aumentar 20%</t>
  </si>
  <si>
    <t>disminuir 10%</t>
  </si>
  <si>
    <t>Promedio anual de residuos solidos urbanos recolectados por municipio</t>
  </si>
  <si>
    <t>promedio de residuos solidos urbanos al año por municipio/promedio de residuos solidos urbanos recolectados en el estado</t>
  </si>
  <si>
    <t xml:space="preserve">15,650.00  habitantes  con rezago social  </t>
  </si>
  <si>
    <t>Numero de población con carencias de servicios básicos de vivienda atendidas/numero total de población del municipio *100</t>
  </si>
  <si>
    <t>INGRESOS propios/ INGRESOS totales *100</t>
  </si>
  <si>
    <t>INGRESOS DEL AÑO ACTUAL/INGRESOS DEL AÑO ANTERIOR</t>
  </si>
  <si>
    <t>E0053</t>
  </si>
  <si>
    <t>A LA PAR</t>
  </si>
  <si>
    <t xml:space="preserve">FIBIR FIDEICOMISO </t>
  </si>
  <si>
    <t>OBRAS PUBLICAS</t>
  </si>
  <si>
    <t xml:space="preserve"> OBRAS PUBLICAS</t>
  </si>
  <si>
    <t>E0052</t>
  </si>
  <si>
    <t>MUNICIPIO DE APASEO EL GRANDE, GUANAJUATO
INDICADORES DE RESULTADOS
DEL 1 DE ENERO AL 30 DE JUNIO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</si>
</sst>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42" x14ac:knownFonts="1">
    <font>
      <sz val="8"/>
      <color theme="1"/>
      <name val="Arial"/>
      <family val="2"/>
    </font>
    <font>
      <sz val="11"/>
      <color theme="1"/>
      <name val="Calibri"/>
      <family val="2"/>
      <scheme val="minor"/>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b/>
      <sz val="12"/>
      <color indexed="8"/>
      <name val="Arial Narrow"/>
      <family val="2"/>
    </font>
    <font>
      <b/>
      <sz val="12"/>
      <color theme="1"/>
      <name val="Arial Narrow"/>
      <family val="2"/>
    </font>
    <font>
      <sz val="12"/>
      <color indexed="8"/>
      <name val="Arial Narrow"/>
      <family val="2"/>
    </font>
    <font>
      <b/>
      <sz val="1"/>
      <name val="Arial"/>
      <family val="2"/>
    </font>
    <font>
      <b/>
      <sz val="8"/>
      <name val="Arial"/>
      <family val="2"/>
    </font>
    <font>
      <sz val="8"/>
      <color theme="1"/>
      <name val="Arial"/>
      <family val="2"/>
    </font>
    <font>
      <sz val="9"/>
      <color theme="1"/>
      <name val="Calibri"/>
      <family val="2"/>
      <scheme val="minor"/>
    </font>
    <font>
      <sz val="9"/>
      <color rgb="FF000000"/>
      <name val="Calibri"/>
      <family val="2"/>
      <scheme val="minor"/>
    </font>
    <font>
      <sz val="9"/>
      <color indexed="8"/>
      <name val="Calibri"/>
      <family val="2"/>
      <scheme val="minor"/>
    </font>
    <font>
      <sz val="9"/>
      <name val="Calibri"/>
      <family val="2"/>
      <scheme val="minor"/>
    </font>
    <font>
      <sz val="10"/>
      <color indexed="8"/>
      <name val="Calibri"/>
      <family val="2"/>
      <charset val="1"/>
    </font>
    <font>
      <sz val="10"/>
      <color rgb="FF000000"/>
      <name val="Arial"/>
      <family val="2"/>
    </font>
    <font>
      <u/>
      <sz val="11"/>
      <color theme="10"/>
      <name val="Calibri"/>
      <family val="2"/>
    </font>
    <font>
      <sz val="10"/>
      <name val="Calibri"/>
      <family val="2"/>
      <charset val="1"/>
    </font>
    <font>
      <sz val="10"/>
      <color indexed="8"/>
      <name val="Calibri"/>
      <family val="2"/>
    </font>
    <font>
      <sz val="10"/>
      <color rgb="FF000000"/>
      <name val="Calibri"/>
      <family val="2"/>
      <scheme val="minor"/>
    </font>
    <font>
      <sz val="10"/>
      <color theme="1"/>
      <name val="Calibri"/>
      <family val="2"/>
      <scheme val="minor"/>
    </font>
    <font>
      <sz val="8"/>
      <color theme="1"/>
      <name val="Calibri"/>
      <family val="2"/>
      <scheme val="minor"/>
    </font>
    <font>
      <sz val="8"/>
      <color indexed="8"/>
      <name val="Calibri"/>
      <family val="2"/>
      <scheme val="minor"/>
    </font>
    <font>
      <sz val="8"/>
      <color rgb="FF000000"/>
      <name val="Calibri"/>
      <family val="2"/>
      <scheme val="minor"/>
    </font>
    <font>
      <sz val="8"/>
      <name val="Calibri"/>
      <family val="2"/>
      <scheme val="minor"/>
    </font>
    <font>
      <sz val="8"/>
      <color rgb="FF545454"/>
      <name val="Calibri"/>
      <family val="2"/>
      <scheme val="minor"/>
    </font>
    <font>
      <sz val="10"/>
      <color indexed="8"/>
      <name val="Calibri"/>
      <family val="2"/>
      <scheme val="minor"/>
    </font>
    <font>
      <sz val="8"/>
      <color theme="4" tint="-0.499984740745262"/>
      <name val="Calibri"/>
      <family val="2"/>
      <scheme val="minor"/>
    </font>
    <font>
      <sz val="9"/>
      <color theme="1"/>
      <name val="Calibri"/>
      <family val="2"/>
      <charset val="1"/>
      <scheme val="minor"/>
    </font>
    <font>
      <b/>
      <sz val="8"/>
      <color theme="4" tint="-0.499984740745262"/>
      <name val="Calibri"/>
      <family val="2"/>
      <charset val="1"/>
    </font>
    <font>
      <sz val="8"/>
      <color indexed="8"/>
      <name val="Bookman Old Style"/>
      <family val="1"/>
    </font>
    <font>
      <sz val="7"/>
      <color theme="1"/>
      <name val="Arial"/>
      <family val="2"/>
    </font>
    <font>
      <sz val="8"/>
      <color rgb="FF000000"/>
      <name val="Calibri"/>
      <family val="2"/>
    </font>
    <font>
      <sz val="8"/>
      <color indexed="8"/>
      <name val="Calibri"/>
      <family val="2"/>
    </font>
    <font>
      <sz val="8"/>
      <color rgb="FF000000"/>
      <name val="Century Gothic"/>
      <family val="2"/>
    </font>
    <font>
      <sz val="9"/>
      <color theme="1"/>
      <name val="Century Gothic"/>
      <family val="2"/>
    </font>
    <font>
      <sz val="8"/>
      <color rgb="FF000000"/>
      <name val="Arial"/>
      <family val="2"/>
    </font>
    <font>
      <sz val="10"/>
      <color indexed="8"/>
      <name val="Arial"/>
      <family val="2"/>
    </font>
  </fonts>
  <fills count="1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0"/>
        <bgColor rgb="FF000000"/>
      </patternFill>
    </fill>
    <fill>
      <patternFill patternType="solid">
        <fgColor rgb="FFFFFF00"/>
        <bgColor indexed="64"/>
      </patternFill>
    </fill>
    <fill>
      <patternFill patternType="solid">
        <fgColor theme="2" tint="-0.249977111117893"/>
        <bgColor indexed="64"/>
      </patternFill>
    </fill>
    <fill>
      <patternFill patternType="solid">
        <fgColor theme="0"/>
        <bgColor theme="4" tint="0.79998168889431442"/>
      </patternFill>
    </fill>
  </fills>
  <borders count="2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2">
    <xf numFmtId="0" fontId="0"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0" fontId="1"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0" fontId="20" fillId="0" borderId="0" applyNumberFormat="0" applyFill="0" applyBorder="0" applyAlignment="0" applyProtection="0">
      <alignment vertical="top"/>
      <protection locked="0"/>
    </xf>
  </cellStyleXfs>
  <cellXfs count="141">
    <xf numFmtId="0" fontId="0" fillId="0" borderId="0" xfId="0"/>
    <xf numFmtId="0" fontId="0" fillId="0" borderId="0" xfId="0" applyProtection="1">
      <protection locked="0"/>
    </xf>
    <xf numFmtId="4" fontId="4" fillId="6" borderId="2" xfId="16" applyNumberFormat="1" applyFont="1" applyFill="1" applyBorder="1" applyAlignment="1">
      <alignment horizontal="center" vertical="center" wrapText="1"/>
    </xf>
    <xf numFmtId="0" fontId="4" fillId="6" borderId="2" xfId="16" applyFont="1" applyFill="1" applyBorder="1" applyAlignment="1">
      <alignment horizontal="center" vertical="center" wrapText="1"/>
    </xf>
    <xf numFmtId="0" fontId="7" fillId="0" borderId="0" xfId="0" applyFont="1" applyAlignment="1">
      <alignment horizontal="justify" vertical="top" wrapText="1"/>
    </xf>
    <xf numFmtId="0" fontId="9" fillId="0" borderId="0" xfId="0" applyFont="1" applyAlignment="1">
      <alignment horizontal="justify" vertical="top" wrapText="1"/>
    </xf>
    <xf numFmtId="0" fontId="6" fillId="2" borderId="0" xfId="8" applyFont="1" applyFill="1" applyAlignment="1">
      <alignment horizontal="justify" vertical="top" wrapText="1"/>
    </xf>
    <xf numFmtId="0" fontId="7" fillId="0" borderId="0" xfId="0" applyFont="1" applyAlignment="1">
      <alignment horizontal="justify" vertical="top"/>
    </xf>
    <xf numFmtId="0" fontId="10" fillId="0" borderId="0" xfId="0" applyFont="1" applyAlignment="1">
      <alignment horizontal="justify" vertical="top" wrapText="1"/>
    </xf>
    <xf numFmtId="0" fontId="6" fillId="3" borderId="0" xfId="8" applyFont="1" applyFill="1" applyAlignment="1">
      <alignment horizontal="justify" vertical="top" wrapText="1"/>
    </xf>
    <xf numFmtId="0" fontId="6" fillId="0" borderId="0" xfId="8" applyFont="1" applyAlignment="1">
      <alignment horizontal="justify" vertical="top" wrapText="1"/>
    </xf>
    <xf numFmtId="0" fontId="14" fillId="9" borderId="7" xfId="0" applyFont="1" applyFill="1" applyBorder="1"/>
    <xf numFmtId="0" fontId="14" fillId="9" borderId="7" xfId="0" applyFont="1" applyFill="1" applyBorder="1" applyAlignment="1" applyProtection="1">
      <alignment wrapText="1"/>
      <protection locked="0"/>
    </xf>
    <xf numFmtId="4" fontId="14" fillId="9" borderId="7" xfId="0" applyNumberFormat="1" applyFont="1" applyFill="1" applyBorder="1" applyProtection="1">
      <protection locked="0"/>
    </xf>
    <xf numFmtId="4" fontId="14" fillId="9" borderId="7" xfId="0" applyNumberFormat="1" applyFont="1" applyFill="1" applyBorder="1"/>
    <xf numFmtId="0" fontId="14" fillId="0" borderId="7" xfId="0" applyFont="1" applyBorder="1" applyProtection="1">
      <protection locked="0"/>
    </xf>
    <xf numFmtId="0" fontId="14" fillId="0" borderId="7" xfId="0" applyFont="1" applyBorder="1"/>
    <xf numFmtId="0" fontId="14" fillId="9" borderId="7" xfId="0" applyFont="1" applyFill="1" applyBorder="1" applyAlignment="1" applyProtection="1">
      <alignment horizontal="center"/>
      <protection locked="0"/>
    </xf>
    <xf numFmtId="0" fontId="14" fillId="9" borderId="7" xfId="0" applyFont="1" applyFill="1" applyBorder="1" applyAlignment="1">
      <alignment wrapText="1"/>
    </xf>
    <xf numFmtId="43" fontId="14" fillId="9" borderId="7" xfId="18" applyFont="1" applyFill="1" applyBorder="1" applyAlignment="1">
      <alignment wrapText="1"/>
    </xf>
    <xf numFmtId="43" fontId="14" fillId="9" borderId="7" xfId="18" applyFont="1" applyFill="1" applyBorder="1"/>
    <xf numFmtId="0" fontId="14" fillId="9" borderId="7" xfId="0" applyFont="1" applyFill="1" applyBorder="1" applyProtection="1">
      <protection locked="0"/>
    </xf>
    <xf numFmtId="44" fontId="14" fillId="9" borderId="7" xfId="19" applyFont="1" applyFill="1" applyBorder="1"/>
    <xf numFmtId="0" fontId="14" fillId="9" borderId="8" xfId="0" applyFont="1" applyFill="1" applyBorder="1" applyAlignment="1" applyProtection="1">
      <alignment wrapText="1"/>
      <protection locked="0"/>
    </xf>
    <xf numFmtId="43" fontId="17" fillId="9" borderId="7" xfId="18" applyFont="1" applyFill="1" applyBorder="1" applyAlignment="1">
      <alignment wrapText="1"/>
    </xf>
    <xf numFmtId="0" fontId="14" fillId="9" borderId="7" xfId="17" applyFont="1" applyFill="1" applyBorder="1" applyAlignment="1">
      <alignment wrapText="1"/>
    </xf>
    <xf numFmtId="0" fontId="16" fillId="9" borderId="7" xfId="0" applyFont="1" applyFill="1" applyBorder="1" applyAlignment="1">
      <alignment wrapText="1"/>
    </xf>
    <xf numFmtId="9" fontId="14" fillId="9" borderId="7" xfId="0" applyNumberFormat="1" applyFont="1" applyFill="1" applyBorder="1" applyAlignment="1">
      <alignment wrapText="1"/>
    </xf>
    <xf numFmtId="9" fontId="14" fillId="9" borderId="7" xfId="20" applyFont="1" applyFill="1" applyBorder="1" applyAlignment="1">
      <alignment wrapText="1"/>
    </xf>
    <xf numFmtId="0" fontId="17" fillId="9" borderId="7" xfId="8" applyFont="1" applyFill="1" applyBorder="1" applyAlignment="1" applyProtection="1">
      <alignment horizontal="center" vertical="top"/>
      <protection locked="0"/>
    </xf>
    <xf numFmtId="0" fontId="15" fillId="9" borderId="7" xfId="7" applyFont="1" applyFill="1" applyBorder="1" applyAlignment="1">
      <alignment wrapText="1"/>
    </xf>
    <xf numFmtId="9" fontId="16" fillId="9" borderId="7" xfId="20" applyFont="1" applyFill="1" applyBorder="1" applyAlignment="1">
      <alignment wrapText="1"/>
    </xf>
    <xf numFmtId="0" fontId="16" fillId="9" borderId="7" xfId="0" applyFont="1" applyFill="1" applyBorder="1" applyAlignment="1">
      <alignment vertical="center" wrapText="1"/>
    </xf>
    <xf numFmtId="0" fontId="14" fillId="9" borderId="7" xfId="0" applyFont="1" applyFill="1" applyBorder="1" applyAlignment="1">
      <alignment horizontal="center" vertical="center" wrapText="1"/>
    </xf>
    <xf numFmtId="9" fontId="15" fillId="9" borderId="7" xfId="0" applyNumberFormat="1" applyFont="1" applyFill="1" applyBorder="1" applyAlignment="1">
      <alignment wrapText="1"/>
    </xf>
    <xf numFmtId="0" fontId="14" fillId="9" borderId="12" xfId="0" applyFont="1" applyFill="1" applyBorder="1" applyAlignment="1" applyProtection="1">
      <alignment horizontal="center"/>
      <protection locked="0"/>
    </xf>
    <xf numFmtId="4" fontId="0" fillId="0" borderId="0" xfId="0" applyNumberFormat="1" applyProtection="1">
      <protection locked="0"/>
    </xf>
    <xf numFmtId="0" fontId="0" fillId="9" borderId="0" xfId="0" applyFill="1"/>
    <xf numFmtId="0" fontId="14" fillId="9" borderId="9" xfId="0" applyFont="1" applyFill="1" applyBorder="1"/>
    <xf numFmtId="0" fontId="18" fillId="9" borderId="0" xfId="9" applyFont="1" applyFill="1" applyAlignment="1">
      <alignment horizontal="center" vertical="center" wrapText="1"/>
    </xf>
    <xf numFmtId="0" fontId="19" fillId="9" borderId="0" xfId="0" applyFont="1" applyFill="1" applyAlignment="1">
      <alignment horizontal="center" vertical="center" wrapText="1"/>
    </xf>
    <xf numFmtId="0" fontId="21" fillId="9" borderId="0" xfId="21" applyFont="1" applyFill="1" applyBorder="1" applyAlignment="1" applyProtection="1">
      <alignment horizontal="center" vertical="center" wrapText="1"/>
    </xf>
    <xf numFmtId="0" fontId="22" fillId="9" borderId="0" xfId="0" applyFont="1" applyFill="1" applyAlignment="1">
      <alignment horizontal="center" vertical="center" wrapText="1"/>
    </xf>
    <xf numFmtId="0" fontId="18" fillId="9" borderId="0" xfId="0" applyFont="1" applyFill="1" applyAlignment="1">
      <alignment horizontal="center" vertical="center" wrapText="1"/>
    </xf>
    <xf numFmtId="9" fontId="18" fillId="9" borderId="0" xfId="9" applyNumberFormat="1" applyFont="1" applyFill="1" applyAlignment="1">
      <alignment horizontal="center" vertical="center" wrapText="1"/>
    </xf>
    <xf numFmtId="0" fontId="14" fillId="9" borderId="9" xfId="0" applyFont="1" applyFill="1" applyBorder="1" applyAlignment="1">
      <alignment wrapText="1"/>
    </xf>
    <xf numFmtId="0" fontId="14" fillId="9" borderId="8" xfId="0" applyFont="1" applyFill="1" applyBorder="1"/>
    <xf numFmtId="4" fontId="14" fillId="9" borderId="8" xfId="0" applyNumberFormat="1" applyFont="1" applyFill="1" applyBorder="1" applyProtection="1">
      <protection locked="0"/>
    </xf>
    <xf numFmtId="4" fontId="14" fillId="9" borderId="8" xfId="0" applyNumberFormat="1" applyFont="1" applyFill="1" applyBorder="1"/>
    <xf numFmtId="0" fontId="14" fillId="0" borderId="8" xfId="0" applyFont="1" applyBorder="1" applyProtection="1">
      <protection locked="0"/>
    </xf>
    <xf numFmtId="0" fontId="14" fillId="0" borderId="8" xfId="0" applyFont="1" applyBorder="1"/>
    <xf numFmtId="9" fontId="14" fillId="9" borderId="7" xfId="0" applyNumberFormat="1" applyFont="1" applyFill="1" applyBorder="1" applyProtection="1">
      <protection locked="0"/>
    </xf>
    <xf numFmtId="44" fontId="14" fillId="9" borderId="7" xfId="19" applyFont="1" applyFill="1" applyBorder="1" applyProtection="1"/>
    <xf numFmtId="0" fontId="24" fillId="9" borderId="7" xfId="0" applyFont="1" applyFill="1" applyBorder="1" applyAlignment="1">
      <alignment horizontal="center" vertical="center" wrapText="1"/>
    </xf>
    <xf numFmtId="9" fontId="14" fillId="9" borderId="7" xfId="0" applyNumberFormat="1" applyFont="1" applyFill="1" applyBorder="1" applyAlignment="1">
      <alignment horizontal="center" vertical="center" wrapText="1"/>
    </xf>
    <xf numFmtId="9" fontId="25" fillId="9" borderId="7" xfId="7" applyNumberFormat="1" applyFont="1" applyFill="1" applyBorder="1" applyAlignment="1">
      <alignment wrapText="1"/>
    </xf>
    <xf numFmtId="0" fontId="15" fillId="9" borderId="8" xfId="0" applyFont="1" applyFill="1" applyBorder="1" applyAlignment="1">
      <alignment vertical="center" wrapText="1"/>
    </xf>
    <xf numFmtId="44" fontId="14" fillId="0" borderId="7" xfId="19" applyFont="1" applyFill="1" applyBorder="1"/>
    <xf numFmtId="43" fontId="14" fillId="0" borderId="7" xfId="18" applyFont="1" applyFill="1" applyBorder="1"/>
    <xf numFmtId="0" fontId="25" fillId="0" borderId="0" xfId="0" applyFont="1"/>
    <xf numFmtId="44" fontId="25" fillId="0" borderId="7" xfId="0" applyNumberFormat="1" applyFont="1" applyBorder="1"/>
    <xf numFmtId="0" fontId="25" fillId="0" borderId="7" xfId="0" applyFont="1" applyBorder="1"/>
    <xf numFmtId="0" fontId="25" fillId="9" borderId="7" xfId="0" applyFont="1" applyFill="1" applyBorder="1" applyAlignment="1">
      <alignment horizontal="center" vertical="center" wrapText="1"/>
    </xf>
    <xf numFmtId="0" fontId="25" fillId="0" borderId="0" xfId="0" applyFont="1" applyAlignment="1">
      <alignment wrapText="1"/>
    </xf>
    <xf numFmtId="1" fontId="14" fillId="9" borderId="15" xfId="20" applyNumberFormat="1" applyFont="1" applyFill="1" applyBorder="1" applyAlignment="1">
      <alignment horizontal="center" vertical="center" wrapText="1"/>
    </xf>
    <xf numFmtId="1" fontId="14" fillId="9" borderId="1" xfId="20" applyNumberFormat="1" applyFont="1" applyFill="1" applyBorder="1" applyAlignment="1">
      <alignment horizontal="center" vertical="center" wrapText="1"/>
    </xf>
    <xf numFmtId="0" fontId="28" fillId="9" borderId="7" xfId="0" applyFont="1" applyFill="1" applyBorder="1" applyAlignment="1">
      <alignment vertical="center" wrapText="1"/>
    </xf>
    <xf numFmtId="0" fontId="27" fillId="11" borderId="14" xfId="0" applyFont="1" applyFill="1" applyBorder="1" applyAlignment="1">
      <alignment vertical="center" wrapText="1"/>
    </xf>
    <xf numFmtId="0" fontId="27" fillId="9" borderId="7" xfId="0" applyFont="1" applyFill="1" applyBorder="1" applyAlignment="1">
      <alignment horizontal="center" vertical="center" wrapText="1"/>
    </xf>
    <xf numFmtId="0" fontId="30" fillId="9" borderId="7" xfId="9" applyFont="1" applyFill="1" applyBorder="1" applyAlignment="1">
      <alignment vertical="center" wrapText="1"/>
    </xf>
    <xf numFmtId="0" fontId="26" fillId="9" borderId="7" xfId="7" applyFont="1" applyFill="1" applyBorder="1" applyAlignment="1">
      <alignment wrapText="1"/>
    </xf>
    <xf numFmtId="0" fontId="25" fillId="9" borderId="7" xfId="7" applyFont="1" applyFill="1" applyBorder="1" applyAlignment="1">
      <alignment horizontal="center" vertical="center" wrapText="1"/>
    </xf>
    <xf numFmtId="0" fontId="30" fillId="9" borderId="7" xfId="0" applyFont="1" applyFill="1" applyBorder="1" applyAlignment="1">
      <alignment wrapText="1"/>
    </xf>
    <xf numFmtId="0" fontId="23" fillId="9" borderId="7" xfId="0" applyFont="1" applyFill="1" applyBorder="1" applyAlignment="1">
      <alignment wrapText="1"/>
    </xf>
    <xf numFmtId="9" fontId="30" fillId="9" borderId="7" xfId="0" applyNumberFormat="1" applyFont="1" applyFill="1" applyBorder="1" applyAlignment="1">
      <alignment wrapText="1"/>
    </xf>
    <xf numFmtId="0" fontId="14" fillId="9" borderId="7" xfId="0" applyFont="1" applyFill="1" applyBorder="1" applyAlignment="1">
      <alignment horizontal="left" vertical="center" wrapText="1"/>
    </xf>
    <xf numFmtId="0" fontId="28" fillId="9" borderId="7" xfId="0" applyFont="1" applyFill="1" applyBorder="1" applyAlignment="1">
      <alignment horizontal="center" vertical="center" wrapText="1"/>
    </xf>
    <xf numFmtId="43" fontId="14" fillId="12" borderId="7" xfId="18" applyFont="1" applyFill="1" applyBorder="1"/>
    <xf numFmtId="43" fontId="14" fillId="13" borderId="7" xfId="18" applyFont="1" applyFill="1" applyBorder="1"/>
    <xf numFmtId="44" fontId="14" fillId="13" borderId="7" xfId="19" applyFont="1" applyFill="1" applyBorder="1"/>
    <xf numFmtId="0" fontId="0" fillId="0" borderId="7" xfId="0" applyBorder="1"/>
    <xf numFmtId="0" fontId="32" fillId="9" borderId="16" xfId="0" applyFont="1" applyFill="1" applyBorder="1" applyAlignment="1">
      <alignment vertical="center" wrapText="1"/>
    </xf>
    <xf numFmtId="0" fontId="32" fillId="9" borderId="10" xfId="0" applyFont="1" applyFill="1" applyBorder="1" applyAlignment="1">
      <alignment vertical="center" wrapText="1"/>
    </xf>
    <xf numFmtId="0" fontId="33" fillId="10" borderId="7" xfId="0" applyFont="1" applyFill="1" applyBorder="1" applyAlignment="1">
      <alignment horizontal="left" vertical="center" wrapText="1"/>
    </xf>
    <xf numFmtId="0" fontId="33" fillId="0" borderId="7" xfId="0" applyFont="1" applyBorder="1" applyAlignment="1">
      <alignment horizontal="left" vertical="center" wrapText="1"/>
    </xf>
    <xf numFmtId="0" fontId="35" fillId="9" borderId="10" xfId="7" applyFont="1" applyFill="1" applyBorder="1" applyAlignment="1">
      <alignment horizontal="justify" vertical="center" wrapText="1"/>
    </xf>
    <xf numFmtId="0" fontId="38" fillId="9" borderId="17" xfId="0" applyFont="1" applyFill="1" applyBorder="1" applyAlignment="1">
      <alignment horizontal="center" vertical="center" wrapText="1"/>
    </xf>
    <xf numFmtId="0" fontId="38" fillId="9" borderId="18" xfId="0" applyFont="1" applyFill="1" applyBorder="1" applyAlignment="1">
      <alignment horizontal="center" vertical="center" wrapText="1"/>
    </xf>
    <xf numFmtId="0" fontId="39" fillId="9" borderId="19" xfId="0" applyFont="1" applyFill="1" applyBorder="1" applyAlignment="1">
      <alignment horizontal="center" vertical="center" wrapText="1"/>
    </xf>
    <xf numFmtId="0" fontId="39" fillId="9" borderId="20" xfId="0" applyFont="1" applyFill="1" applyBorder="1" applyAlignment="1">
      <alignment horizontal="center" vertical="center" wrapText="1"/>
    </xf>
    <xf numFmtId="9" fontId="39" fillId="9" borderId="18" xfId="0" applyNumberFormat="1" applyFont="1" applyFill="1" applyBorder="1" applyAlignment="1">
      <alignment horizontal="center" vertical="center" wrapText="1"/>
    </xf>
    <xf numFmtId="9" fontId="39" fillId="9" borderId="17" xfId="0" applyNumberFormat="1" applyFont="1" applyFill="1" applyBorder="1" applyAlignment="1">
      <alignment horizontal="center" vertical="center" wrapText="1"/>
    </xf>
    <xf numFmtId="0" fontId="40" fillId="9" borderId="7" xfId="7" applyFont="1" applyFill="1" applyBorder="1" applyAlignment="1">
      <alignment horizontal="left" vertical="center" wrapText="1"/>
    </xf>
    <xf numFmtId="0" fontId="40" fillId="9" borderId="7" xfId="7" applyFont="1" applyFill="1" applyBorder="1" applyAlignment="1">
      <alignment vertical="center" wrapText="1"/>
    </xf>
    <xf numFmtId="0" fontId="41" fillId="9" borderId="7" xfId="0" applyFont="1" applyFill="1" applyBorder="1" applyAlignment="1">
      <alignment wrapText="1"/>
    </xf>
    <xf numFmtId="0" fontId="15" fillId="9" borderId="7" xfId="0" applyFont="1" applyFill="1" applyBorder="1" applyAlignment="1">
      <alignment wrapText="1"/>
    </xf>
    <xf numFmtId="0" fontId="25" fillId="9" borderId="7" xfId="0" applyFont="1" applyFill="1" applyBorder="1"/>
    <xf numFmtId="0" fontId="26" fillId="9" borderId="11" xfId="0" applyFont="1" applyFill="1" applyBorder="1" applyAlignment="1">
      <alignment vertical="center" wrapText="1"/>
    </xf>
    <xf numFmtId="0" fontId="26" fillId="9" borderId="7" xfId="0" applyFont="1" applyFill="1" applyBorder="1" applyAlignment="1">
      <alignment vertical="center" wrapText="1"/>
    </xf>
    <xf numFmtId="0" fontId="15" fillId="9" borderId="10" xfId="0" applyFont="1" applyFill="1" applyBorder="1" applyAlignment="1">
      <alignment vertical="center" wrapText="1"/>
    </xf>
    <xf numFmtId="0" fontId="36" fillId="9" borderId="7" xfId="7" applyFont="1" applyFill="1" applyBorder="1" applyAlignment="1">
      <alignment horizontal="center" vertical="center" wrapText="1"/>
    </xf>
    <xf numFmtId="0" fontId="25" fillId="9" borderId="0" xfId="0" applyFont="1" applyFill="1"/>
    <xf numFmtId="0" fontId="37" fillId="9" borderId="7" xfId="0" applyFont="1" applyFill="1" applyBorder="1" applyAlignment="1">
      <alignment horizontal="center" vertical="center" wrapText="1"/>
    </xf>
    <xf numFmtId="0" fontId="36" fillId="9" borderId="9" xfId="7" applyFont="1" applyFill="1" applyBorder="1" applyAlignment="1">
      <alignment horizontal="center" vertical="center" wrapText="1"/>
    </xf>
    <xf numFmtId="0" fontId="31" fillId="9" borderId="7" xfId="0" applyFont="1" applyFill="1" applyBorder="1" applyAlignment="1">
      <alignment horizontal="left" vertical="center" wrapText="1"/>
    </xf>
    <xf numFmtId="0" fontId="33" fillId="9" borderId="7" xfId="0" applyFont="1" applyFill="1" applyBorder="1" applyAlignment="1">
      <alignment horizontal="left" vertical="center" wrapText="1"/>
    </xf>
    <xf numFmtId="0" fontId="34" fillId="9" borderId="7" xfId="0" applyFont="1" applyFill="1" applyBorder="1" applyAlignment="1">
      <alignment vertical="center" wrapText="1"/>
    </xf>
    <xf numFmtId="9" fontId="26" fillId="9" borderId="7" xfId="0" applyNumberFormat="1" applyFont="1" applyFill="1" applyBorder="1" applyAlignment="1">
      <alignment vertical="center" wrapText="1"/>
    </xf>
    <xf numFmtId="9" fontId="25" fillId="9" borderId="7" xfId="0" applyNumberFormat="1" applyFont="1" applyFill="1" applyBorder="1" applyAlignment="1">
      <alignment wrapText="1"/>
    </xf>
    <xf numFmtId="10" fontId="14" fillId="9" borderId="7" xfId="0" applyNumberFormat="1" applyFont="1" applyFill="1" applyBorder="1" applyAlignment="1">
      <alignment horizontal="center" vertical="center" wrapText="1"/>
    </xf>
    <xf numFmtId="9" fontId="14" fillId="9" borderId="7" xfId="20" applyFont="1" applyFill="1" applyBorder="1" applyAlignment="1">
      <alignment horizontal="center" vertical="center" wrapText="1"/>
    </xf>
    <xf numFmtId="0" fontId="28" fillId="9" borderId="14" xfId="0" applyFont="1" applyFill="1" applyBorder="1" applyAlignment="1">
      <alignment horizontal="left" vertical="center" wrapText="1"/>
    </xf>
    <xf numFmtId="0" fontId="28" fillId="9" borderId="13" xfId="0" applyFont="1" applyFill="1" applyBorder="1" applyAlignment="1">
      <alignment vertical="center" wrapText="1"/>
    </xf>
    <xf numFmtId="0" fontId="27" fillId="9" borderId="13" xfId="0" applyFont="1" applyFill="1" applyBorder="1" applyAlignment="1">
      <alignment vertical="center" wrapText="1"/>
    </xf>
    <xf numFmtId="0" fontId="23" fillId="9" borderId="7" xfId="0" applyFont="1" applyFill="1" applyBorder="1" applyAlignment="1">
      <alignment horizontal="center" vertical="center" wrapText="1"/>
    </xf>
    <xf numFmtId="0" fontId="29" fillId="9" borderId="7" xfId="0" applyFont="1" applyFill="1" applyBorder="1" applyAlignment="1">
      <alignment horizontal="center" vertical="center" wrapText="1"/>
    </xf>
    <xf numFmtId="0" fontId="26" fillId="9" borderId="7" xfId="0" applyFont="1" applyFill="1" applyBorder="1" applyAlignment="1">
      <alignment horizontal="center" vertical="center" wrapText="1"/>
    </xf>
    <xf numFmtId="9" fontId="30" fillId="9" borderId="7" xfId="9" applyNumberFormat="1" applyFont="1" applyFill="1" applyBorder="1" applyAlignment="1">
      <alignment vertical="center" wrapText="1"/>
    </xf>
    <xf numFmtId="0" fontId="24" fillId="9" borderId="7" xfId="0" applyFont="1" applyFill="1" applyBorder="1" applyAlignment="1">
      <alignment horizontal="left" vertical="center" wrapText="1"/>
    </xf>
    <xf numFmtId="0" fontId="24" fillId="9" borderId="20" xfId="0" applyFont="1" applyFill="1" applyBorder="1" applyAlignment="1">
      <alignment horizontal="left" vertical="center" wrapText="1"/>
    </xf>
    <xf numFmtId="0" fontId="26" fillId="9" borderId="11" xfId="0" applyFont="1" applyFill="1" applyBorder="1" applyAlignment="1">
      <alignment horizontal="left" vertical="center" wrapText="1"/>
    </xf>
    <xf numFmtId="0" fontId="26" fillId="9" borderId="11" xfId="0" applyFont="1" applyFill="1" applyBorder="1" applyAlignment="1">
      <alignment horizontal="center" vertical="center" wrapText="1"/>
    </xf>
    <xf numFmtId="9" fontId="27" fillId="9" borderId="7" xfId="9" applyNumberFormat="1" applyFont="1" applyFill="1" applyBorder="1" applyAlignment="1">
      <alignment horizontal="center" vertical="center" wrapText="1"/>
    </xf>
    <xf numFmtId="0" fontId="26" fillId="9" borderId="7" xfId="0" applyFont="1" applyFill="1" applyBorder="1" applyAlignment="1">
      <alignment horizontal="left" vertical="center" wrapText="1"/>
    </xf>
    <xf numFmtId="0" fontId="27" fillId="9" borderId="7" xfId="9" applyFont="1" applyFill="1" applyBorder="1" applyAlignment="1">
      <alignment horizontal="center" vertical="center" wrapText="1"/>
    </xf>
    <xf numFmtId="0" fontId="26" fillId="9" borderId="7" xfId="0" applyFont="1" applyFill="1" applyBorder="1" applyAlignment="1">
      <alignment wrapText="1"/>
    </xf>
    <xf numFmtId="0" fontId="35" fillId="14" borderId="7" xfId="7" applyFont="1" applyFill="1" applyBorder="1" applyAlignment="1">
      <alignment horizontal="justify" vertical="center" wrapText="1"/>
    </xf>
    <xf numFmtId="0" fontId="25" fillId="9" borderId="7" xfId="0" applyFont="1" applyFill="1" applyBorder="1" applyAlignment="1">
      <alignment wrapText="1"/>
    </xf>
    <xf numFmtId="0" fontId="27" fillId="9" borderId="7" xfId="7" applyFont="1" applyFill="1" applyBorder="1" applyAlignment="1">
      <alignment horizontal="center" vertical="center" wrapText="1"/>
    </xf>
    <xf numFmtId="9" fontId="25" fillId="9" borderId="7" xfId="0" applyNumberFormat="1"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0" xfId="0" applyFont="1" applyFill="1" applyAlignment="1">
      <alignment horizontal="center" vertical="center" wrapText="1"/>
    </xf>
    <xf numFmtId="0" fontId="4" fillId="7" borderId="5" xfId="16" applyFont="1" applyFill="1" applyBorder="1" applyAlignment="1">
      <alignment horizontal="center" vertical="center" wrapText="1"/>
    </xf>
    <xf numFmtId="0" fontId="4" fillId="7" borderId="0" xfId="16" applyFont="1" applyFill="1" applyAlignment="1">
      <alignment horizontal="center" vertical="center" wrapText="1"/>
    </xf>
    <xf numFmtId="0" fontId="12" fillId="8" borderId="6" xfId="8" applyFont="1" applyFill="1" applyBorder="1" applyAlignment="1" applyProtection="1">
      <alignment horizontal="center" vertical="center" wrapText="1"/>
      <protection locked="0"/>
    </xf>
    <xf numFmtId="0" fontId="12" fillId="8" borderId="0" xfId="8" applyFont="1" applyFill="1" applyAlignment="1" applyProtection="1">
      <alignment horizontal="center" vertical="center" wrapText="1"/>
      <protection locked="0"/>
    </xf>
    <xf numFmtId="0" fontId="4" fillId="6" borderId="3" xfId="8" applyFont="1" applyFill="1" applyBorder="1" applyAlignment="1" applyProtection="1">
      <alignment horizontal="center" vertical="center" wrapText="1"/>
      <protection locked="0"/>
    </xf>
    <xf numFmtId="0" fontId="4" fillId="5" borderId="1"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6" borderId="0" xfId="16" applyFont="1" applyFill="1" applyAlignment="1">
      <alignment horizontal="center" vertical="center" wrapText="1"/>
    </xf>
    <xf numFmtId="0" fontId="4" fillId="6" borderId="0" xfId="0" applyFont="1" applyFill="1" applyAlignment="1">
      <alignment horizontal="center" vertical="top" wrapText="1"/>
    </xf>
  </cellXfs>
  <cellStyles count="22">
    <cellStyle name="Euro" xfId="1" xr:uid="{00000000-0005-0000-0000-000000000000}"/>
    <cellStyle name="Hipervínculo" xfId="21" builtinId="8"/>
    <cellStyle name="Millares" xfId="18" builtinId="3"/>
    <cellStyle name="Millares 2" xfId="2" xr:uid="{00000000-0005-0000-0000-000003000000}"/>
    <cellStyle name="Millares 2 2" xfId="3" xr:uid="{00000000-0005-0000-0000-000004000000}"/>
    <cellStyle name="Millares 2 3" xfId="4" xr:uid="{00000000-0005-0000-0000-000005000000}"/>
    <cellStyle name="Millares 3" xfId="5" xr:uid="{00000000-0005-0000-0000-000006000000}"/>
    <cellStyle name="Moneda" xfId="19" builtinId="4"/>
    <cellStyle name="Moneda 2" xfId="6" xr:uid="{00000000-0005-0000-0000-000008000000}"/>
    <cellStyle name="Normal" xfId="0" builtinId="0"/>
    <cellStyle name="Normal 2" xfId="7" xr:uid="{00000000-0005-0000-0000-00000A000000}"/>
    <cellStyle name="Normal 2 2" xfId="8" xr:uid="{00000000-0005-0000-0000-00000B000000}"/>
    <cellStyle name="Normal 3" xfId="9" xr:uid="{00000000-0005-0000-0000-00000C000000}"/>
    <cellStyle name="Normal 4" xfId="10" xr:uid="{00000000-0005-0000-0000-00000D000000}"/>
    <cellStyle name="Normal 4 2" xfId="11" xr:uid="{00000000-0005-0000-0000-00000E000000}"/>
    <cellStyle name="Normal 5" xfId="12" xr:uid="{00000000-0005-0000-0000-00000F000000}"/>
    <cellStyle name="Normal 5 2" xfId="13" xr:uid="{00000000-0005-0000-0000-000010000000}"/>
    <cellStyle name="Normal 6" xfId="14" xr:uid="{00000000-0005-0000-0000-000011000000}"/>
    <cellStyle name="Normal 6 2" xfId="15" xr:uid="{00000000-0005-0000-0000-000012000000}"/>
    <cellStyle name="Normal 7" xfId="17" xr:uid="{00000000-0005-0000-0000-000013000000}"/>
    <cellStyle name="Normal_141008Reportes Cuadros Institucionales-sectorialesADV" xfId="16" xr:uid="{00000000-0005-0000-0000-000014000000}"/>
    <cellStyle name="Porcentaje" xfId="20"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1092200</xdr:colOff>
      <xdr:row>0</xdr:row>
      <xdr:rowOff>756285</xdr:rowOff>
    </xdr:to>
    <xdr:pic>
      <xdr:nvPicPr>
        <xdr:cNvPr id="3" name="Imagen 2">
          <a:extLst>
            <a:ext uri="{FF2B5EF4-FFF2-40B4-BE49-F238E27FC236}">
              <a16:creationId xmlns:a16="http://schemas.microsoft.com/office/drawing/2014/main" id="{C4B5F3AE-C5A0-4884-A965-1B2101803FB3}"/>
            </a:ext>
          </a:extLst>
        </xdr:cNvPr>
        <xdr:cNvPicPr/>
      </xdr:nvPicPr>
      <xdr:blipFill>
        <a:blip xmlns:r="http://schemas.openxmlformats.org/officeDocument/2006/relationships" r:embed="rId1"/>
        <a:stretch>
          <a:fillRect/>
        </a:stretch>
      </xdr:blipFill>
      <xdr:spPr>
        <a:xfrm>
          <a:off x="0" y="9525"/>
          <a:ext cx="1720850" cy="7467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8"/>
  <sheetViews>
    <sheetView tabSelected="1" zoomScale="110" zoomScaleNormal="110" workbookViewId="0">
      <pane xSplit="1" ySplit="3" topLeftCell="B67" activePane="bottomRight" state="frozen"/>
      <selection pane="topRight" activeCell="B1" sqref="B1"/>
      <selection pane="bottomLeft" activeCell="A4" sqref="A4"/>
      <selection pane="bottomRight" sqref="A1:S1"/>
    </sheetView>
  </sheetViews>
  <sheetFormatPr baseColWidth="10" defaultRowHeight="11.25" x14ac:dyDescent="0.2"/>
  <cols>
    <col min="1" max="1" width="11" style="1" customWidth="1"/>
    <col min="2" max="2" width="27.5" style="1" customWidth="1"/>
    <col min="3" max="3" width="21.6640625" style="1" customWidth="1"/>
    <col min="4" max="4" width="20.5" style="1" customWidth="1"/>
    <col min="5" max="5" width="17.33203125" style="1" customWidth="1"/>
    <col min="6" max="6" width="16.6640625" style="1" customWidth="1"/>
    <col min="7" max="7" width="15.33203125" style="1" customWidth="1"/>
    <col min="8" max="8" width="18.33203125" style="1" customWidth="1"/>
    <col min="9" max="9" width="25.33203125" style="1" customWidth="1"/>
    <col min="10" max="10" width="17" style="1" customWidth="1"/>
    <col min="11" max="11" width="22.33203125" style="1" customWidth="1"/>
    <col min="12" max="12" width="7" style="1" customWidth="1"/>
    <col min="13" max="13" width="19" style="1" customWidth="1"/>
    <col min="14" max="14" width="24.6640625" style="1" customWidth="1"/>
    <col min="15" max="15" width="12" style="1" hidden="1" customWidth="1"/>
    <col min="16" max="16" width="12" style="1"/>
    <col min="17" max="17" width="7.6640625" customWidth="1"/>
    <col min="18" max="18" width="18.83203125" customWidth="1"/>
  </cols>
  <sheetData>
    <row r="1" spans="1:19" ht="60" customHeight="1" x14ac:dyDescent="0.2">
      <c r="A1" s="134" t="s">
        <v>337</v>
      </c>
      <c r="B1" s="135"/>
      <c r="C1" s="135"/>
      <c r="D1" s="135"/>
      <c r="E1" s="135"/>
      <c r="F1" s="135"/>
      <c r="G1" s="135"/>
      <c r="H1" s="135"/>
      <c r="I1" s="135"/>
      <c r="J1" s="135"/>
      <c r="K1" s="135"/>
      <c r="L1" s="135"/>
      <c r="M1" s="135"/>
      <c r="N1" s="135"/>
      <c r="O1" s="135"/>
      <c r="P1" s="135"/>
      <c r="Q1" s="135"/>
      <c r="R1" s="135"/>
      <c r="S1" s="135"/>
    </row>
    <row r="2" spans="1:19" ht="11.25" customHeight="1" x14ac:dyDescent="0.2">
      <c r="A2" s="137" t="s">
        <v>2</v>
      </c>
      <c r="B2" s="137" t="s">
        <v>3</v>
      </c>
      <c r="C2" s="137" t="s">
        <v>4</v>
      </c>
      <c r="D2" s="137" t="s">
        <v>6</v>
      </c>
      <c r="E2" s="136" t="s">
        <v>5</v>
      </c>
      <c r="F2" s="136"/>
      <c r="G2" s="136"/>
      <c r="H2" s="136"/>
      <c r="I2" s="136"/>
      <c r="J2" s="130" t="s">
        <v>12</v>
      </c>
      <c r="K2" s="132" t="s">
        <v>13</v>
      </c>
      <c r="L2" s="132" t="s">
        <v>23</v>
      </c>
      <c r="M2" s="132" t="s">
        <v>24</v>
      </c>
      <c r="N2" s="132" t="s">
        <v>25</v>
      </c>
      <c r="O2" s="132" t="s">
        <v>26</v>
      </c>
      <c r="P2" s="132" t="s">
        <v>27</v>
      </c>
      <c r="Q2" s="132" t="s">
        <v>28</v>
      </c>
      <c r="R2" s="140" t="s">
        <v>38</v>
      </c>
      <c r="S2" s="139" t="s">
        <v>40</v>
      </c>
    </row>
    <row r="3" spans="1:19" ht="54.75" customHeight="1" x14ac:dyDescent="0.2">
      <c r="A3" s="138"/>
      <c r="B3" s="138"/>
      <c r="C3" s="138"/>
      <c r="D3" s="138"/>
      <c r="E3" s="2" t="s">
        <v>7</v>
      </c>
      <c r="F3" s="2" t="s">
        <v>8</v>
      </c>
      <c r="G3" s="2" t="s">
        <v>9</v>
      </c>
      <c r="H3" s="3" t="s">
        <v>10</v>
      </c>
      <c r="I3" s="3" t="s">
        <v>11</v>
      </c>
      <c r="J3" s="131"/>
      <c r="K3" s="133"/>
      <c r="L3" s="133"/>
      <c r="M3" s="133"/>
      <c r="N3" s="133"/>
      <c r="O3" s="133"/>
      <c r="P3" s="133"/>
      <c r="Q3" s="133"/>
      <c r="R3" s="140"/>
      <c r="S3" s="139"/>
    </row>
    <row r="4" spans="1:19" ht="12" x14ac:dyDescent="0.2">
      <c r="A4" s="11"/>
      <c r="B4" s="12"/>
      <c r="C4" s="11" t="s">
        <v>43</v>
      </c>
      <c r="D4" s="12"/>
      <c r="E4" s="13"/>
      <c r="F4" s="13"/>
      <c r="G4" s="13"/>
      <c r="H4" s="14"/>
      <c r="I4" s="14"/>
      <c r="J4" s="15" t="s">
        <v>114</v>
      </c>
      <c r="K4" s="15" t="s">
        <v>90</v>
      </c>
      <c r="L4" s="15" t="s">
        <v>90</v>
      </c>
      <c r="M4" s="15" t="s">
        <v>90</v>
      </c>
      <c r="N4" s="15" t="s">
        <v>90</v>
      </c>
      <c r="O4" s="15" t="s">
        <v>90</v>
      </c>
      <c r="P4" s="15" t="s">
        <v>90</v>
      </c>
      <c r="Q4" s="15" t="s">
        <v>90</v>
      </c>
      <c r="R4" s="16"/>
      <c r="S4" s="16"/>
    </row>
    <row r="5" spans="1:19" ht="12" x14ac:dyDescent="0.2">
      <c r="A5" s="11"/>
      <c r="B5" s="12"/>
      <c r="C5" s="46" t="s">
        <v>44</v>
      </c>
      <c r="D5" s="23"/>
      <c r="E5" s="47"/>
      <c r="F5" s="47"/>
      <c r="G5" s="47"/>
      <c r="H5" s="48"/>
      <c r="I5" s="48"/>
      <c r="J5" s="49" t="s">
        <v>114</v>
      </c>
      <c r="K5" s="49" t="s">
        <v>90</v>
      </c>
      <c r="L5" s="49" t="s">
        <v>90</v>
      </c>
      <c r="M5" s="49" t="s">
        <v>90</v>
      </c>
      <c r="N5" s="49" t="s">
        <v>90</v>
      </c>
      <c r="O5" s="49" t="s">
        <v>90</v>
      </c>
      <c r="P5" s="49" t="s">
        <v>90</v>
      </c>
      <c r="Q5" s="49" t="s">
        <v>90</v>
      </c>
      <c r="R5" s="50"/>
      <c r="S5" s="50"/>
    </row>
    <row r="6" spans="1:19" ht="36" x14ac:dyDescent="0.2">
      <c r="A6" s="17" t="s">
        <v>48</v>
      </c>
      <c r="B6" s="45" t="s">
        <v>116</v>
      </c>
      <c r="C6" s="19" t="s">
        <v>117</v>
      </c>
      <c r="D6" s="18" t="s">
        <v>118</v>
      </c>
      <c r="E6" s="22">
        <v>978208.54</v>
      </c>
      <c r="F6" s="79">
        <v>981857.45</v>
      </c>
      <c r="G6" s="20">
        <v>9115</v>
      </c>
      <c r="H6" s="20">
        <v>353858.86</v>
      </c>
      <c r="I6" s="77">
        <v>344743.86</v>
      </c>
      <c r="J6" s="21" t="s">
        <v>115</v>
      </c>
      <c r="K6" s="21" t="s">
        <v>90</v>
      </c>
      <c r="L6" s="21" t="s">
        <v>90</v>
      </c>
      <c r="M6" s="21" t="s">
        <v>90</v>
      </c>
      <c r="N6" s="21" t="s">
        <v>90</v>
      </c>
      <c r="O6" s="21" t="s">
        <v>90</v>
      </c>
      <c r="P6" s="21" t="s">
        <v>90</v>
      </c>
      <c r="Q6" s="21" t="s">
        <v>90</v>
      </c>
      <c r="R6" s="21" t="s">
        <v>114</v>
      </c>
      <c r="S6" s="11"/>
    </row>
    <row r="7" spans="1:19" ht="24" x14ac:dyDescent="0.2">
      <c r="A7" s="17" t="s">
        <v>47</v>
      </c>
      <c r="B7" s="45" t="s">
        <v>80</v>
      </c>
      <c r="C7" s="19" t="s">
        <v>119</v>
      </c>
      <c r="D7" s="75" t="s">
        <v>120</v>
      </c>
      <c r="E7" s="22">
        <v>570095.02</v>
      </c>
      <c r="F7" s="79">
        <v>623378.87</v>
      </c>
      <c r="G7" s="20"/>
      <c r="H7" s="20">
        <v>217444.61</v>
      </c>
      <c r="I7" s="77">
        <v>217444.61</v>
      </c>
      <c r="J7" s="21" t="s">
        <v>115</v>
      </c>
      <c r="K7" s="21" t="s">
        <v>90</v>
      </c>
      <c r="L7" s="21" t="s">
        <v>90</v>
      </c>
      <c r="M7" s="21" t="s">
        <v>90</v>
      </c>
      <c r="N7" s="21" t="s">
        <v>90</v>
      </c>
      <c r="O7" s="21" t="s">
        <v>90</v>
      </c>
      <c r="P7" s="21" t="s">
        <v>90</v>
      </c>
      <c r="Q7" s="21" t="s">
        <v>90</v>
      </c>
      <c r="R7" s="21" t="s">
        <v>114</v>
      </c>
      <c r="S7" s="11"/>
    </row>
    <row r="8" spans="1:19" ht="24" x14ac:dyDescent="0.2">
      <c r="A8" s="17" t="s">
        <v>121</v>
      </c>
      <c r="B8" s="45" t="s">
        <v>122</v>
      </c>
      <c r="C8" s="18" t="s">
        <v>123</v>
      </c>
      <c r="D8" s="18" t="s">
        <v>118</v>
      </c>
      <c r="E8" s="22">
        <v>976848.38</v>
      </c>
      <c r="F8" s="57">
        <v>979934.54</v>
      </c>
      <c r="G8" s="20">
        <v>29215.200000000001</v>
      </c>
      <c r="H8" s="20">
        <v>414407.48</v>
      </c>
      <c r="I8" s="77">
        <v>385192.28</v>
      </c>
      <c r="J8" s="21" t="s">
        <v>115</v>
      </c>
      <c r="K8" s="21" t="s">
        <v>90</v>
      </c>
      <c r="L8" s="21"/>
      <c r="M8" s="21"/>
      <c r="N8" s="21"/>
      <c r="O8" s="21"/>
      <c r="P8" s="21"/>
      <c r="Q8" s="21"/>
      <c r="R8" s="11"/>
      <c r="S8" s="11"/>
    </row>
    <row r="9" spans="1:19" ht="24" x14ac:dyDescent="0.2">
      <c r="A9" s="17" t="s">
        <v>124</v>
      </c>
      <c r="B9" s="45" t="str">
        <f t="shared" ref="B9:B15" si="0">+B8</f>
        <v>Administración publica de vigilancia y regulada</v>
      </c>
      <c r="C9" s="18" t="s">
        <v>125</v>
      </c>
      <c r="D9" s="18" t="s">
        <v>118</v>
      </c>
      <c r="E9" s="22">
        <v>976848.38</v>
      </c>
      <c r="F9" s="57">
        <v>990738.91</v>
      </c>
      <c r="G9" s="20">
        <v>1609.8</v>
      </c>
      <c r="H9" s="20">
        <v>310092.56</v>
      </c>
      <c r="I9" s="77">
        <v>308482.76</v>
      </c>
      <c r="J9" s="21" t="s">
        <v>115</v>
      </c>
      <c r="K9" s="21" t="s">
        <v>90</v>
      </c>
      <c r="L9" s="21"/>
      <c r="M9" s="21"/>
      <c r="N9" s="21"/>
      <c r="O9" s="21"/>
      <c r="P9" s="21"/>
      <c r="Q9" s="21"/>
      <c r="R9" s="11"/>
      <c r="S9" s="11"/>
    </row>
    <row r="10" spans="1:19" ht="24" x14ac:dyDescent="0.2">
      <c r="A10" s="17" t="s">
        <v>126</v>
      </c>
      <c r="B10" s="45" t="str">
        <f t="shared" si="0"/>
        <v>Administración publica de vigilancia y regulada</v>
      </c>
      <c r="C10" s="18" t="s">
        <v>127</v>
      </c>
      <c r="D10" s="18" t="s">
        <v>118</v>
      </c>
      <c r="E10" s="22">
        <v>976848.38</v>
      </c>
      <c r="F10" s="57">
        <v>979934.54</v>
      </c>
      <c r="G10" s="20">
        <v>18048.88</v>
      </c>
      <c r="H10" s="20">
        <v>338083.29</v>
      </c>
      <c r="I10" s="77">
        <v>320034.40999999997</v>
      </c>
      <c r="J10" s="21" t="s">
        <v>115</v>
      </c>
      <c r="K10" s="21" t="s">
        <v>90</v>
      </c>
      <c r="L10" s="21"/>
      <c r="M10" s="21"/>
      <c r="N10" s="21"/>
      <c r="O10" s="21"/>
      <c r="P10" s="21"/>
      <c r="Q10" s="21"/>
      <c r="R10" s="11"/>
      <c r="S10" s="11"/>
    </row>
    <row r="11" spans="1:19" ht="24" x14ac:dyDescent="0.2">
      <c r="A11" s="17" t="s">
        <v>128</v>
      </c>
      <c r="B11" s="45" t="str">
        <f t="shared" si="0"/>
        <v>Administración publica de vigilancia y regulada</v>
      </c>
      <c r="C11" s="18" t="s">
        <v>129</v>
      </c>
      <c r="D11" s="18" t="s">
        <v>118</v>
      </c>
      <c r="E11" s="22">
        <v>976848.38</v>
      </c>
      <c r="F11" s="57">
        <v>979934.54</v>
      </c>
      <c r="G11" s="20">
        <v>10275.299999999999</v>
      </c>
      <c r="H11" s="20">
        <v>370033.88</v>
      </c>
      <c r="I11" s="77">
        <v>359758.58</v>
      </c>
      <c r="J11" s="21" t="s">
        <v>115</v>
      </c>
      <c r="K11" s="21" t="s">
        <v>90</v>
      </c>
      <c r="L11" s="21"/>
      <c r="M11" s="21"/>
      <c r="N11" s="21"/>
      <c r="O11" s="21"/>
      <c r="P11" s="21"/>
      <c r="Q11" s="21"/>
      <c r="R11" s="11"/>
      <c r="S11" s="11"/>
    </row>
    <row r="12" spans="1:19" ht="57.75" customHeight="1" x14ac:dyDescent="0.2">
      <c r="A12" s="17" t="s">
        <v>130</v>
      </c>
      <c r="B12" s="45" t="str">
        <f t="shared" si="0"/>
        <v>Administración publica de vigilancia y regulada</v>
      </c>
      <c r="C12" s="18" t="s">
        <v>131</v>
      </c>
      <c r="D12" s="18" t="s">
        <v>118</v>
      </c>
      <c r="E12" s="22">
        <v>976848.38</v>
      </c>
      <c r="F12" s="57">
        <v>979934.54</v>
      </c>
      <c r="G12" s="20">
        <v>37798.92</v>
      </c>
      <c r="H12" s="20">
        <v>409606.2</v>
      </c>
      <c r="I12" s="77">
        <v>371807.28</v>
      </c>
      <c r="J12" s="21" t="s">
        <v>115</v>
      </c>
      <c r="K12" s="21" t="s">
        <v>90</v>
      </c>
      <c r="L12" s="21"/>
      <c r="M12" s="21"/>
      <c r="N12" s="21"/>
      <c r="O12" s="21"/>
      <c r="P12" s="21"/>
      <c r="Q12" s="21"/>
      <c r="R12" s="11"/>
      <c r="S12" s="11"/>
    </row>
    <row r="13" spans="1:19" ht="24" x14ac:dyDescent="0.2">
      <c r="A13" s="17" t="s">
        <v>132</v>
      </c>
      <c r="B13" s="45" t="str">
        <f t="shared" si="0"/>
        <v>Administración publica de vigilancia y regulada</v>
      </c>
      <c r="C13" s="18" t="s">
        <v>133</v>
      </c>
      <c r="D13" s="18" t="s">
        <v>118</v>
      </c>
      <c r="E13" s="22">
        <v>976848.38</v>
      </c>
      <c r="F13" s="57">
        <v>979934.54</v>
      </c>
      <c r="G13" s="20">
        <v>28904.6</v>
      </c>
      <c r="H13" s="20">
        <v>394030.81</v>
      </c>
      <c r="I13" s="77">
        <v>358269.06</v>
      </c>
      <c r="J13" s="21" t="s">
        <v>115</v>
      </c>
      <c r="K13" s="21" t="s">
        <v>90</v>
      </c>
      <c r="L13" s="21"/>
      <c r="M13" s="21"/>
      <c r="N13" s="21"/>
      <c r="O13" s="21"/>
      <c r="P13" s="21"/>
      <c r="Q13" s="21"/>
      <c r="R13" s="11"/>
      <c r="S13" s="11"/>
    </row>
    <row r="14" spans="1:19" ht="61.5" customHeight="1" x14ac:dyDescent="0.2">
      <c r="A14" s="17" t="s">
        <v>134</v>
      </c>
      <c r="B14" s="45" t="str">
        <f t="shared" si="0"/>
        <v>Administración publica de vigilancia y regulada</v>
      </c>
      <c r="C14" s="18" t="s">
        <v>135</v>
      </c>
      <c r="D14" s="18" t="s">
        <v>118</v>
      </c>
      <c r="E14" s="22">
        <v>976848.38</v>
      </c>
      <c r="F14" s="57">
        <v>979934.54</v>
      </c>
      <c r="G14" s="20">
        <v>25571.200000000001</v>
      </c>
      <c r="H14" s="20">
        <v>407237.81</v>
      </c>
      <c r="I14" s="77">
        <v>381666.61</v>
      </c>
      <c r="J14" s="21" t="s">
        <v>115</v>
      </c>
      <c r="K14" s="21" t="s">
        <v>90</v>
      </c>
      <c r="L14" s="21"/>
      <c r="M14" s="21"/>
      <c r="N14" s="21"/>
      <c r="O14" s="21"/>
      <c r="P14" s="21"/>
      <c r="Q14" s="21"/>
      <c r="R14" s="11"/>
      <c r="S14" s="11"/>
    </row>
    <row r="15" spans="1:19" ht="24" x14ac:dyDescent="0.2">
      <c r="A15" s="17" t="s">
        <v>136</v>
      </c>
      <c r="B15" s="45" t="str">
        <f t="shared" si="0"/>
        <v>Administración publica de vigilancia y regulada</v>
      </c>
      <c r="C15" s="18" t="s">
        <v>137</v>
      </c>
      <c r="D15" s="18" t="s">
        <v>118</v>
      </c>
      <c r="E15" s="22">
        <v>976848.38</v>
      </c>
      <c r="F15" s="57">
        <v>979934.54</v>
      </c>
      <c r="G15" s="20">
        <v>14186.3</v>
      </c>
      <c r="H15" s="20">
        <v>376330.43</v>
      </c>
      <c r="I15" s="77">
        <v>362144.13</v>
      </c>
      <c r="J15" s="21" t="s">
        <v>115</v>
      </c>
      <c r="K15" s="21" t="s">
        <v>90</v>
      </c>
      <c r="L15" s="21"/>
      <c r="M15" s="21"/>
      <c r="N15" s="21"/>
      <c r="O15" s="21"/>
      <c r="P15" s="21"/>
      <c r="Q15" s="21"/>
      <c r="R15" s="11"/>
      <c r="S15" s="11"/>
    </row>
    <row r="16" spans="1:19" ht="36" x14ac:dyDescent="0.2">
      <c r="A16" s="17" t="s">
        <v>52</v>
      </c>
      <c r="B16" s="45" t="s">
        <v>87</v>
      </c>
      <c r="C16" s="19" t="s">
        <v>45</v>
      </c>
      <c r="D16" s="18" t="s">
        <v>118</v>
      </c>
      <c r="E16" s="22">
        <v>72345.84</v>
      </c>
      <c r="F16" s="79">
        <v>72345.84</v>
      </c>
      <c r="G16" s="20"/>
      <c r="H16" s="20">
        <v>0</v>
      </c>
      <c r="I16" s="20"/>
      <c r="J16" s="21" t="s">
        <v>115</v>
      </c>
      <c r="K16" s="30" t="s">
        <v>90</v>
      </c>
      <c r="L16" s="21"/>
      <c r="M16" s="12"/>
      <c r="N16" s="51"/>
      <c r="O16" s="21"/>
      <c r="P16" s="21"/>
      <c r="Q16" s="11"/>
      <c r="R16" s="21"/>
      <c r="S16" s="11"/>
    </row>
    <row r="17" spans="1:19" ht="24" x14ac:dyDescent="0.2">
      <c r="A17" s="17" t="s">
        <v>49</v>
      </c>
      <c r="B17" s="45" t="s">
        <v>83</v>
      </c>
      <c r="C17" s="19" t="s">
        <v>138</v>
      </c>
      <c r="D17" s="18" t="s">
        <v>118</v>
      </c>
      <c r="E17" s="22">
        <v>42426926.299999997</v>
      </c>
      <c r="F17" s="79">
        <v>54975484.039999999</v>
      </c>
      <c r="G17" s="20">
        <v>888734.79</v>
      </c>
      <c r="H17" s="20">
        <v>14032985.4</v>
      </c>
      <c r="I17" s="77">
        <v>13108832.720000001</v>
      </c>
      <c r="J17" s="21" t="s">
        <v>115</v>
      </c>
      <c r="K17" s="30"/>
      <c r="L17" s="21"/>
      <c r="M17" s="12"/>
      <c r="N17" s="51"/>
      <c r="O17" s="21"/>
      <c r="P17" s="21"/>
      <c r="Q17" s="11"/>
      <c r="R17" s="21"/>
      <c r="S17" s="11"/>
    </row>
    <row r="18" spans="1:19" ht="44.25" customHeight="1" x14ac:dyDescent="0.2">
      <c r="A18" s="35" t="s">
        <v>211</v>
      </c>
      <c r="B18" s="59" t="s">
        <v>212</v>
      </c>
      <c r="C18" s="18" t="s">
        <v>213</v>
      </c>
      <c r="D18" s="18" t="s">
        <v>118</v>
      </c>
      <c r="E18" s="52">
        <v>104989.5</v>
      </c>
      <c r="F18" s="60">
        <v>104989.5</v>
      </c>
      <c r="G18" s="61"/>
      <c r="H18" s="61">
        <v>0</v>
      </c>
      <c r="I18" s="77"/>
      <c r="J18" s="21" t="s">
        <v>139</v>
      </c>
      <c r="K18" s="95"/>
      <c r="L18" s="21"/>
      <c r="M18" s="95"/>
      <c r="N18" s="12"/>
      <c r="O18" s="26"/>
      <c r="P18" s="21"/>
      <c r="Q18" s="11"/>
      <c r="R18" s="21"/>
      <c r="S18" s="16"/>
    </row>
    <row r="19" spans="1:19" ht="36" customHeight="1" x14ac:dyDescent="0.2">
      <c r="A19" s="17" t="s">
        <v>145</v>
      </c>
      <c r="B19" s="45" t="s">
        <v>237</v>
      </c>
      <c r="C19" s="18" t="s">
        <v>213</v>
      </c>
      <c r="D19" s="18" t="s">
        <v>118</v>
      </c>
      <c r="E19" s="22">
        <v>200000</v>
      </c>
      <c r="F19" s="57">
        <v>200000</v>
      </c>
      <c r="G19" s="20"/>
      <c r="H19" s="20">
        <v>0</v>
      </c>
      <c r="I19" s="20"/>
      <c r="J19" s="21"/>
      <c r="K19" s="95"/>
      <c r="L19" s="21"/>
      <c r="M19" s="26"/>
      <c r="N19" s="12"/>
      <c r="O19" s="26"/>
      <c r="P19" s="21"/>
      <c r="Q19" s="11"/>
      <c r="R19" s="21"/>
      <c r="S19" s="16"/>
    </row>
    <row r="20" spans="1:19" ht="52.5" customHeight="1" x14ac:dyDescent="0.2">
      <c r="A20" s="17" t="s">
        <v>113</v>
      </c>
      <c r="B20" s="45" t="s">
        <v>143</v>
      </c>
      <c r="C20" s="24" t="s">
        <v>144</v>
      </c>
      <c r="D20" s="18" t="s">
        <v>118</v>
      </c>
      <c r="E20" s="22">
        <v>1440294.37</v>
      </c>
      <c r="F20" s="57">
        <v>1682495.26</v>
      </c>
      <c r="G20" s="20">
        <v>232</v>
      </c>
      <c r="H20" s="20">
        <v>544237.49</v>
      </c>
      <c r="I20" s="77">
        <v>544005.49</v>
      </c>
      <c r="J20" s="61"/>
      <c r="K20" s="96"/>
      <c r="L20" s="96"/>
      <c r="M20" s="96"/>
      <c r="N20" s="96"/>
      <c r="O20" s="96"/>
      <c r="P20" s="96"/>
      <c r="Q20" s="96"/>
      <c r="R20" s="96"/>
      <c r="S20" s="11"/>
    </row>
    <row r="21" spans="1:19" ht="74.25" customHeight="1" x14ac:dyDescent="0.2">
      <c r="A21" s="17" t="s">
        <v>214</v>
      </c>
      <c r="B21" s="45" t="s">
        <v>278</v>
      </c>
      <c r="C21" s="24" t="s">
        <v>215</v>
      </c>
      <c r="D21" s="18" t="s">
        <v>118</v>
      </c>
      <c r="E21" s="22">
        <v>29937.599999999999</v>
      </c>
      <c r="F21" s="57">
        <v>29937.599999999999</v>
      </c>
      <c r="G21" s="20">
        <v>3850.4</v>
      </c>
      <c r="H21" s="20">
        <v>16618.099999999999</v>
      </c>
      <c r="I21" s="77">
        <v>12767.7</v>
      </c>
      <c r="J21" s="21" t="s">
        <v>139</v>
      </c>
      <c r="K21" s="53" t="s">
        <v>317</v>
      </c>
      <c r="L21" s="21" t="s">
        <v>140</v>
      </c>
      <c r="M21" s="76" t="s">
        <v>319</v>
      </c>
      <c r="N21" s="62">
        <v>1</v>
      </c>
      <c r="O21" s="33" t="s">
        <v>114</v>
      </c>
      <c r="P21" s="21"/>
      <c r="Q21" s="11"/>
      <c r="R21" s="21" t="s">
        <v>141</v>
      </c>
      <c r="S21" s="11"/>
    </row>
    <row r="22" spans="1:19" ht="78.75" x14ac:dyDescent="0.2">
      <c r="A22" s="59"/>
      <c r="B22" s="63" t="s">
        <v>114</v>
      </c>
      <c r="C22" s="61"/>
      <c r="D22" s="61"/>
      <c r="E22" s="61"/>
      <c r="F22" s="61"/>
      <c r="G22" s="61"/>
      <c r="H22" s="61"/>
      <c r="I22" s="20"/>
      <c r="J22" s="21"/>
      <c r="K22" s="53" t="s">
        <v>318</v>
      </c>
      <c r="L22" s="12" t="s">
        <v>142</v>
      </c>
      <c r="M22" s="76" t="s">
        <v>320</v>
      </c>
      <c r="N22" s="62">
        <v>0.3</v>
      </c>
      <c r="O22" s="54" t="s">
        <v>114</v>
      </c>
      <c r="P22" s="21"/>
      <c r="Q22" s="11"/>
      <c r="R22" s="21"/>
      <c r="S22" s="11"/>
    </row>
    <row r="23" spans="1:19" ht="12" x14ac:dyDescent="0.2">
      <c r="A23" s="17"/>
      <c r="B23" s="45"/>
      <c r="C23" s="24"/>
      <c r="D23" s="18"/>
      <c r="E23" s="22"/>
      <c r="F23" s="57"/>
      <c r="G23" s="20"/>
      <c r="H23" s="20"/>
      <c r="I23" s="20"/>
      <c r="J23" s="21"/>
      <c r="K23" s="33"/>
      <c r="L23" s="21"/>
      <c r="M23" s="33"/>
      <c r="N23" s="54"/>
      <c r="O23" s="54"/>
      <c r="P23" s="21"/>
      <c r="Q23" s="11"/>
      <c r="R23" s="21"/>
      <c r="S23" s="11"/>
    </row>
    <row r="24" spans="1:19" ht="12" x14ac:dyDescent="0.2">
      <c r="A24" s="17" t="s">
        <v>146</v>
      </c>
      <c r="B24" s="45" t="s">
        <v>114</v>
      </c>
      <c r="C24" s="25" t="s">
        <v>147</v>
      </c>
      <c r="D24" s="18" t="s">
        <v>118</v>
      </c>
      <c r="E24" s="20">
        <v>757041.39</v>
      </c>
      <c r="F24" s="58">
        <v>1085951.3899999999</v>
      </c>
      <c r="G24" s="20">
        <v>67978.3</v>
      </c>
      <c r="H24" s="20">
        <v>307173.44</v>
      </c>
      <c r="I24" s="77">
        <v>239195.14</v>
      </c>
      <c r="J24" s="21" t="s">
        <v>115</v>
      </c>
      <c r="K24" s="26"/>
      <c r="L24" s="21"/>
      <c r="M24" s="26"/>
      <c r="N24" s="27"/>
      <c r="O24" s="21"/>
      <c r="P24" s="21"/>
      <c r="Q24" s="21"/>
      <c r="R24" s="21"/>
      <c r="S24" s="11"/>
    </row>
    <row r="25" spans="1:19" ht="108" x14ac:dyDescent="0.2">
      <c r="A25" s="17" t="s">
        <v>216</v>
      </c>
      <c r="B25" s="45" t="s">
        <v>217</v>
      </c>
      <c r="C25" s="25" t="s">
        <v>147</v>
      </c>
      <c r="D25" s="18" t="s">
        <v>118</v>
      </c>
      <c r="E25" s="20">
        <v>231912.45</v>
      </c>
      <c r="F25" s="58">
        <v>213002.45</v>
      </c>
      <c r="G25" s="20">
        <v>30110.32</v>
      </c>
      <c r="H25" s="20">
        <v>56799.67</v>
      </c>
      <c r="I25" s="77">
        <v>26689.35</v>
      </c>
      <c r="J25" s="21" t="s">
        <v>139</v>
      </c>
      <c r="K25" s="97" t="s">
        <v>311</v>
      </c>
      <c r="L25" s="21" t="s">
        <v>140</v>
      </c>
      <c r="M25" s="26" t="s">
        <v>313</v>
      </c>
      <c r="N25" s="27" t="s">
        <v>315</v>
      </c>
      <c r="O25" s="21"/>
      <c r="P25" s="21"/>
      <c r="Q25" s="21"/>
      <c r="R25" s="21"/>
      <c r="S25" s="11"/>
    </row>
    <row r="26" spans="1:19" ht="84.75" thickBot="1" x14ac:dyDescent="0.25">
      <c r="A26" s="17"/>
      <c r="B26" s="45"/>
      <c r="C26" s="25"/>
      <c r="D26" s="18"/>
      <c r="E26" s="20"/>
      <c r="F26" s="58"/>
      <c r="G26" s="20"/>
      <c r="H26" s="20"/>
      <c r="I26" s="20"/>
      <c r="J26" s="21"/>
      <c r="K26" s="98" t="s">
        <v>312</v>
      </c>
      <c r="L26" s="12" t="s">
        <v>142</v>
      </c>
      <c r="M26" s="26" t="s">
        <v>314</v>
      </c>
      <c r="N26" s="27" t="s">
        <v>316</v>
      </c>
      <c r="O26" s="21"/>
      <c r="P26" s="21"/>
      <c r="Q26" s="21"/>
      <c r="R26" s="21"/>
      <c r="S26" s="11"/>
    </row>
    <row r="27" spans="1:19" ht="97.5" customHeight="1" x14ac:dyDescent="0.2">
      <c r="A27" s="17" t="s">
        <v>50</v>
      </c>
      <c r="B27" s="45" t="s">
        <v>148</v>
      </c>
      <c r="C27" s="19" t="s">
        <v>149</v>
      </c>
      <c r="D27" s="18" t="s">
        <v>118</v>
      </c>
      <c r="E27" s="20">
        <v>6109781.0800000001</v>
      </c>
      <c r="F27" s="78">
        <v>8975629.5399999991</v>
      </c>
      <c r="G27" s="20">
        <v>20517.55</v>
      </c>
      <c r="H27" s="20">
        <v>4384638.43</v>
      </c>
      <c r="I27" s="77">
        <v>4364120.88</v>
      </c>
      <c r="J27" s="21" t="s">
        <v>115</v>
      </c>
      <c r="K27" s="82" t="s">
        <v>280</v>
      </c>
      <c r="L27" s="21" t="s">
        <v>140</v>
      </c>
      <c r="M27" s="99" t="s">
        <v>279</v>
      </c>
      <c r="N27" s="64" t="s">
        <v>277</v>
      </c>
      <c r="O27" s="21"/>
      <c r="P27" s="21"/>
      <c r="Q27" s="21"/>
      <c r="R27" s="21"/>
      <c r="S27" s="11"/>
    </row>
    <row r="28" spans="1:19" ht="136.5" customHeight="1" thickBot="1" x14ac:dyDescent="0.25">
      <c r="A28" s="17"/>
      <c r="B28" s="45"/>
      <c r="C28" s="19"/>
      <c r="D28" s="18"/>
      <c r="E28" s="20"/>
      <c r="F28" s="58"/>
      <c r="G28" s="20"/>
      <c r="H28" s="20"/>
      <c r="I28" s="20"/>
      <c r="J28" s="21"/>
      <c r="K28" s="81" t="s">
        <v>281</v>
      </c>
      <c r="L28" s="12" t="s">
        <v>142</v>
      </c>
      <c r="M28" s="56" t="s">
        <v>282</v>
      </c>
      <c r="N28" s="65" t="s">
        <v>277</v>
      </c>
      <c r="O28" s="21"/>
      <c r="P28" s="21"/>
      <c r="Q28" s="21"/>
      <c r="R28" s="21"/>
      <c r="S28" s="11"/>
    </row>
    <row r="29" spans="1:19" ht="57.75" customHeight="1" x14ac:dyDescent="0.2">
      <c r="A29" s="17" t="s">
        <v>51</v>
      </c>
      <c r="B29" s="45" t="s">
        <v>81</v>
      </c>
      <c r="C29" s="19" t="s">
        <v>150</v>
      </c>
      <c r="D29" s="18" t="s">
        <v>118</v>
      </c>
      <c r="E29" s="20">
        <v>2000050.18</v>
      </c>
      <c r="F29" s="78">
        <v>1802544.64</v>
      </c>
      <c r="G29" s="20">
        <v>369038.82</v>
      </c>
      <c r="H29" s="20">
        <v>1464886.19</v>
      </c>
      <c r="I29" s="78">
        <v>1064499.6599999999</v>
      </c>
      <c r="J29" s="21" t="s">
        <v>139</v>
      </c>
      <c r="K29" s="100" t="s">
        <v>290</v>
      </c>
      <c r="L29" s="101"/>
      <c r="M29" s="102" t="s">
        <v>292</v>
      </c>
      <c r="N29" s="101"/>
      <c r="O29" s="21"/>
      <c r="P29" s="21"/>
      <c r="Q29" s="21"/>
      <c r="R29" s="21"/>
      <c r="S29" s="11"/>
    </row>
    <row r="30" spans="1:19" ht="57.75" customHeight="1" x14ac:dyDescent="0.2">
      <c r="A30" s="17"/>
      <c r="B30" s="45"/>
      <c r="C30" s="19"/>
      <c r="D30" s="18"/>
      <c r="E30" s="20"/>
      <c r="F30" s="78"/>
      <c r="G30" s="20"/>
      <c r="H30" s="20"/>
      <c r="I30" s="78"/>
      <c r="J30" s="21"/>
      <c r="K30" s="103" t="s">
        <v>291</v>
      </c>
      <c r="L30" s="101"/>
      <c r="M30" s="102" t="s">
        <v>293</v>
      </c>
      <c r="N30" s="101"/>
      <c r="O30" s="21"/>
      <c r="P30" s="21"/>
      <c r="Q30" s="21"/>
      <c r="R30" s="21"/>
      <c r="S30" s="11"/>
    </row>
    <row r="31" spans="1:19" ht="57.75" customHeight="1" x14ac:dyDescent="0.2">
      <c r="A31" s="17" t="s">
        <v>53</v>
      </c>
      <c r="B31" s="45" t="s">
        <v>85</v>
      </c>
      <c r="C31" s="19" t="s">
        <v>46</v>
      </c>
      <c r="D31" s="18">
        <v>1100120</v>
      </c>
      <c r="E31" s="20">
        <v>18416.740000000002</v>
      </c>
      <c r="F31" s="78">
        <v>18416.740000000002</v>
      </c>
      <c r="G31" s="20">
        <v>1160</v>
      </c>
      <c r="H31" s="20">
        <v>2951.11</v>
      </c>
      <c r="I31" s="77">
        <v>1791.11</v>
      </c>
      <c r="J31" s="21" t="s">
        <v>139</v>
      </c>
      <c r="K31" s="104" t="s">
        <v>283</v>
      </c>
      <c r="L31" s="12" t="s">
        <v>140</v>
      </c>
      <c r="M31" s="105" t="s">
        <v>259</v>
      </c>
      <c r="N31" s="104" t="s">
        <v>97</v>
      </c>
      <c r="O31" s="28" t="s">
        <v>114</v>
      </c>
      <c r="P31" s="12"/>
      <c r="Q31" s="12"/>
      <c r="R31" s="12" t="s">
        <v>101</v>
      </c>
      <c r="S31" s="11"/>
    </row>
    <row r="32" spans="1:19" ht="90.75" customHeight="1" x14ac:dyDescent="0.2">
      <c r="A32" s="17"/>
      <c r="B32" s="45"/>
      <c r="C32" s="19"/>
      <c r="D32" s="18"/>
      <c r="E32" s="20"/>
      <c r="F32" s="58"/>
      <c r="G32" s="20"/>
      <c r="H32" s="20"/>
      <c r="I32" s="20"/>
      <c r="J32" s="21"/>
      <c r="K32" s="104" t="s">
        <v>258</v>
      </c>
      <c r="L32" s="12" t="s">
        <v>142</v>
      </c>
      <c r="M32" s="105" t="s">
        <v>284</v>
      </c>
      <c r="N32" s="104" t="s">
        <v>97</v>
      </c>
      <c r="O32" s="28" t="s">
        <v>114</v>
      </c>
      <c r="P32" s="12"/>
      <c r="Q32" s="12"/>
      <c r="R32" s="12"/>
      <c r="S32" s="11"/>
    </row>
    <row r="33" spans="1:19" ht="76.5" x14ac:dyDescent="0.2">
      <c r="A33" s="29" t="s">
        <v>54</v>
      </c>
      <c r="B33" s="45" t="s">
        <v>84</v>
      </c>
      <c r="C33" s="19" t="s">
        <v>151</v>
      </c>
      <c r="D33" s="18" t="s">
        <v>118</v>
      </c>
      <c r="E33" s="20">
        <v>9719485.7300000004</v>
      </c>
      <c r="F33" s="78">
        <v>10257685.73</v>
      </c>
      <c r="G33" s="20">
        <v>83392.55</v>
      </c>
      <c r="H33" s="20">
        <v>3629838.4</v>
      </c>
      <c r="I33" s="77">
        <v>3532762.39</v>
      </c>
      <c r="J33" s="21" t="s">
        <v>139</v>
      </c>
      <c r="K33" s="106" t="s">
        <v>247</v>
      </c>
      <c r="L33" s="21" t="s">
        <v>140</v>
      </c>
      <c r="M33" s="106" t="s">
        <v>285</v>
      </c>
      <c r="N33" s="107">
        <v>1</v>
      </c>
      <c r="O33" s="21"/>
      <c r="P33" s="21"/>
      <c r="Q33" s="11"/>
      <c r="R33" s="11"/>
      <c r="S33" s="11"/>
    </row>
    <row r="34" spans="1:19" ht="63.75" x14ac:dyDescent="0.2">
      <c r="A34" s="29"/>
      <c r="B34" s="45"/>
      <c r="C34" s="19"/>
      <c r="D34" s="18"/>
      <c r="E34" s="20"/>
      <c r="F34" s="58"/>
      <c r="G34" s="20"/>
      <c r="H34" s="20"/>
      <c r="I34" s="20"/>
      <c r="J34" s="21"/>
      <c r="K34" s="106" t="s">
        <v>248</v>
      </c>
      <c r="L34" s="12" t="s">
        <v>142</v>
      </c>
      <c r="M34" s="106" t="s">
        <v>249</v>
      </c>
      <c r="N34" s="107">
        <v>1</v>
      </c>
      <c r="O34" s="21"/>
      <c r="P34" s="21"/>
      <c r="Q34" s="11"/>
      <c r="R34" s="11"/>
      <c r="S34" s="11"/>
    </row>
    <row r="35" spans="1:19" ht="12" x14ac:dyDescent="0.2">
      <c r="A35" s="29"/>
      <c r="B35" s="45"/>
      <c r="C35" s="19"/>
      <c r="D35" s="18"/>
      <c r="E35" s="20"/>
      <c r="F35" s="58"/>
      <c r="G35" s="20"/>
      <c r="H35" s="20"/>
      <c r="I35" s="20"/>
      <c r="J35" s="21"/>
      <c r="K35" s="11"/>
      <c r="L35" s="21"/>
      <c r="M35" s="11"/>
      <c r="N35" s="21"/>
      <c r="O35" s="21"/>
      <c r="P35" s="21"/>
      <c r="Q35" s="11"/>
      <c r="R35" s="11"/>
      <c r="S35" s="11"/>
    </row>
    <row r="36" spans="1:19" ht="24" x14ac:dyDescent="0.2">
      <c r="A36" s="17" t="s">
        <v>55</v>
      </c>
      <c r="B36" s="45" t="s">
        <v>114</v>
      </c>
      <c r="C36" s="19" t="s">
        <v>152</v>
      </c>
      <c r="D36" s="18" t="s">
        <v>118</v>
      </c>
      <c r="E36" s="20">
        <v>4832718.43</v>
      </c>
      <c r="F36" s="83">
        <v>3834234.55</v>
      </c>
      <c r="G36" s="20">
        <v>56554.75</v>
      </c>
      <c r="H36" s="20">
        <v>1907210.26</v>
      </c>
      <c r="I36" s="77">
        <v>1827856.6</v>
      </c>
      <c r="J36" s="21" t="s">
        <v>115</v>
      </c>
      <c r="K36" s="96"/>
      <c r="L36" s="96"/>
      <c r="M36" s="96"/>
      <c r="N36" s="96"/>
      <c r="O36" s="96"/>
      <c r="P36" s="96"/>
      <c r="Q36" s="96"/>
      <c r="R36" s="96"/>
      <c r="S36" s="11"/>
    </row>
    <row r="37" spans="1:19" ht="24" x14ac:dyDescent="0.2">
      <c r="A37" s="17" t="s">
        <v>218</v>
      </c>
      <c r="B37" s="45" t="s">
        <v>219</v>
      </c>
      <c r="C37" s="19" t="s">
        <v>220</v>
      </c>
      <c r="D37" s="18" t="s">
        <v>118</v>
      </c>
      <c r="E37" s="20">
        <v>96777.45</v>
      </c>
      <c r="F37" s="84">
        <v>74777.45</v>
      </c>
      <c r="G37" s="20">
        <v>30434.2</v>
      </c>
      <c r="H37" s="20">
        <v>35591.53</v>
      </c>
      <c r="I37" s="77">
        <v>2029.53</v>
      </c>
      <c r="J37" s="21" t="s">
        <v>139</v>
      </c>
      <c r="K37" s="62" t="s">
        <v>256</v>
      </c>
      <c r="L37" s="21" t="s">
        <v>140</v>
      </c>
      <c r="M37" s="62" t="s">
        <v>329</v>
      </c>
      <c r="N37" s="27" t="s">
        <v>153</v>
      </c>
      <c r="O37" s="27" t="s">
        <v>114</v>
      </c>
      <c r="P37" s="21"/>
      <c r="Q37" s="11"/>
      <c r="R37" s="11" t="s">
        <v>102</v>
      </c>
      <c r="S37" s="11"/>
    </row>
    <row r="38" spans="1:19" ht="45" x14ac:dyDescent="0.2">
      <c r="A38" s="17"/>
      <c r="B38" s="45"/>
      <c r="C38" s="19"/>
      <c r="D38" s="18"/>
      <c r="E38" s="20"/>
      <c r="F38" s="58"/>
      <c r="G38" s="20"/>
      <c r="H38" s="20"/>
      <c r="I38" s="20"/>
      <c r="J38" s="21"/>
      <c r="K38" s="62" t="s">
        <v>257</v>
      </c>
      <c r="L38" s="12" t="s">
        <v>142</v>
      </c>
      <c r="M38" s="62" t="s">
        <v>330</v>
      </c>
      <c r="N38" s="27" t="s">
        <v>153</v>
      </c>
      <c r="O38" s="27" t="s">
        <v>114</v>
      </c>
      <c r="P38" s="21"/>
      <c r="Q38" s="11"/>
      <c r="R38" s="11"/>
      <c r="S38" s="11"/>
    </row>
    <row r="39" spans="1:19" ht="70.5" customHeight="1" x14ac:dyDescent="0.2">
      <c r="A39" s="17" t="s">
        <v>56</v>
      </c>
      <c r="B39" s="38" t="s">
        <v>86</v>
      </c>
      <c r="C39" s="19" t="s">
        <v>154</v>
      </c>
      <c r="D39" s="18" t="s">
        <v>118</v>
      </c>
      <c r="E39" s="20">
        <v>3009805.06</v>
      </c>
      <c r="F39" s="78">
        <v>3051565.54</v>
      </c>
      <c r="G39" s="20">
        <v>14723.08</v>
      </c>
      <c r="H39" s="20">
        <v>1257676.92</v>
      </c>
      <c r="I39" s="77">
        <v>1242953.8400000001</v>
      </c>
      <c r="J39" s="11" t="s">
        <v>139</v>
      </c>
      <c r="K39" s="92" t="s">
        <v>303</v>
      </c>
      <c r="L39" s="11" t="s">
        <v>140</v>
      </c>
      <c r="M39" s="94" t="s">
        <v>305</v>
      </c>
      <c r="N39" s="108" t="s">
        <v>307</v>
      </c>
      <c r="O39" s="11" t="s">
        <v>114</v>
      </c>
      <c r="P39" s="11"/>
      <c r="Q39" s="11"/>
      <c r="R39" s="11"/>
      <c r="S39" s="11"/>
    </row>
    <row r="40" spans="1:19" ht="114.75" x14ac:dyDescent="0.2">
      <c r="A40" s="17"/>
      <c r="B40" s="38"/>
      <c r="C40" s="19"/>
      <c r="D40" s="18"/>
      <c r="E40" s="20"/>
      <c r="F40" s="58"/>
      <c r="G40" s="20"/>
      <c r="H40" s="20"/>
      <c r="I40" s="20"/>
      <c r="J40" s="11"/>
      <c r="K40" s="93" t="s">
        <v>304</v>
      </c>
      <c r="L40" s="18" t="s">
        <v>142</v>
      </c>
      <c r="M40" s="94" t="s">
        <v>306</v>
      </c>
      <c r="N40" s="108" t="s">
        <v>308</v>
      </c>
      <c r="O40" s="11"/>
      <c r="P40" s="11"/>
      <c r="Q40" s="11"/>
      <c r="R40" s="11"/>
      <c r="S40" s="11"/>
    </row>
    <row r="41" spans="1:19" ht="24" x14ac:dyDescent="0.2">
      <c r="A41" s="17" t="s">
        <v>57</v>
      </c>
      <c r="B41" s="45" t="s">
        <v>155</v>
      </c>
      <c r="C41" s="19" t="s">
        <v>156</v>
      </c>
      <c r="D41" s="18" t="s">
        <v>118</v>
      </c>
      <c r="E41" s="20">
        <v>504704.58</v>
      </c>
      <c r="F41" s="78">
        <v>937600.29</v>
      </c>
      <c r="G41" s="20">
        <v>3360.98</v>
      </c>
      <c r="H41" s="20">
        <v>338610.42</v>
      </c>
      <c r="I41" s="77">
        <v>335249.44</v>
      </c>
      <c r="J41" s="11" t="s">
        <v>115</v>
      </c>
      <c r="K41" s="11"/>
      <c r="L41" s="11"/>
      <c r="M41" s="11"/>
      <c r="N41" s="11"/>
      <c r="O41" s="11" t="s">
        <v>114</v>
      </c>
      <c r="P41" s="11"/>
      <c r="Q41" s="11"/>
      <c r="R41" s="11"/>
      <c r="S41" s="11"/>
    </row>
    <row r="42" spans="1:19" ht="107.25" customHeight="1" x14ac:dyDescent="0.2">
      <c r="A42" s="17" t="s">
        <v>58</v>
      </c>
      <c r="B42" s="45" t="s">
        <v>157</v>
      </c>
      <c r="C42" s="19" t="s">
        <v>158</v>
      </c>
      <c r="D42" s="18" t="s">
        <v>118</v>
      </c>
      <c r="E42" s="20">
        <v>4579957.0199999996</v>
      </c>
      <c r="F42" s="58">
        <v>4696932.6900000004</v>
      </c>
      <c r="G42" s="20">
        <v>25024.31</v>
      </c>
      <c r="H42" s="20">
        <v>1586213.52</v>
      </c>
      <c r="I42" s="20">
        <v>1561189.21</v>
      </c>
      <c r="J42" s="11" t="s">
        <v>139</v>
      </c>
      <c r="K42" s="109" t="s">
        <v>250</v>
      </c>
      <c r="L42" s="11"/>
      <c r="M42" s="18" t="s">
        <v>252</v>
      </c>
      <c r="N42" s="18" t="s">
        <v>252</v>
      </c>
      <c r="O42" s="11" t="s">
        <v>114</v>
      </c>
      <c r="P42" s="11"/>
      <c r="Q42" s="11"/>
      <c r="R42" s="11" t="s">
        <v>159</v>
      </c>
      <c r="S42" s="11"/>
    </row>
    <row r="43" spans="1:19" ht="84" x14ac:dyDescent="0.2">
      <c r="A43" s="17"/>
      <c r="B43" s="45"/>
      <c r="C43" s="19"/>
      <c r="D43" s="18"/>
      <c r="E43" s="20"/>
      <c r="F43" s="58"/>
      <c r="G43" s="20"/>
      <c r="H43" s="20"/>
      <c r="I43" s="20"/>
      <c r="J43" s="11"/>
      <c r="K43" s="110" t="s">
        <v>251</v>
      </c>
      <c r="L43" s="11"/>
      <c r="M43" s="33" t="s">
        <v>253</v>
      </c>
      <c r="N43" s="33" t="s">
        <v>253</v>
      </c>
      <c r="O43" s="11"/>
      <c r="P43" s="11"/>
      <c r="Q43" s="11"/>
      <c r="R43" s="11"/>
      <c r="S43" s="11"/>
    </row>
    <row r="44" spans="1:19" ht="36.75" thickBot="1" x14ac:dyDescent="0.25">
      <c r="A44" s="17" t="s">
        <v>59</v>
      </c>
      <c r="B44" s="45" t="s">
        <v>82</v>
      </c>
      <c r="C44" s="19" t="s">
        <v>160</v>
      </c>
      <c r="D44" s="18" t="s">
        <v>118</v>
      </c>
      <c r="E44" s="20">
        <v>28631178.66</v>
      </c>
      <c r="F44" s="58">
        <v>30658178.66</v>
      </c>
      <c r="G44" s="20">
        <v>616284.56000000006</v>
      </c>
      <c r="H44" s="20">
        <v>18181825.460000001</v>
      </c>
      <c r="I44" s="20">
        <v>14538762.26</v>
      </c>
      <c r="J44" s="61"/>
      <c r="K44" s="96"/>
      <c r="L44" s="96"/>
      <c r="M44" s="96"/>
      <c r="N44" s="96"/>
      <c r="O44" s="96"/>
      <c r="P44" s="96"/>
      <c r="Q44" s="96"/>
      <c r="R44" s="96"/>
      <c r="S44" s="61"/>
    </row>
    <row r="45" spans="1:19" ht="80.25" thickTop="1" thickBot="1" x14ac:dyDescent="0.25">
      <c r="A45" s="17" t="s">
        <v>221</v>
      </c>
      <c r="B45" s="45" t="s">
        <v>222</v>
      </c>
      <c r="C45" s="19" t="s">
        <v>160</v>
      </c>
      <c r="D45" s="18" t="s">
        <v>118</v>
      </c>
      <c r="E45" s="20">
        <v>416985.03</v>
      </c>
      <c r="F45" s="58">
        <v>416985.03</v>
      </c>
      <c r="G45" s="20">
        <v>56939.99</v>
      </c>
      <c r="H45" s="20">
        <v>75682.39</v>
      </c>
      <c r="I45" s="77">
        <v>18742.400000000001</v>
      </c>
      <c r="J45" s="20"/>
      <c r="K45" s="111" t="s">
        <v>273</v>
      </c>
      <c r="L45" s="11" t="s">
        <v>140</v>
      </c>
      <c r="M45" s="66" t="s">
        <v>275</v>
      </c>
      <c r="N45" s="112" t="s">
        <v>271</v>
      </c>
      <c r="O45" s="31" t="s">
        <v>114</v>
      </c>
      <c r="P45" s="11"/>
      <c r="Q45" s="11"/>
      <c r="R45" s="11" t="s">
        <v>103</v>
      </c>
      <c r="S45" s="11"/>
    </row>
    <row r="46" spans="1:19" ht="133.5" customHeight="1" thickTop="1" thickBot="1" x14ac:dyDescent="0.25">
      <c r="A46" s="17"/>
      <c r="B46" s="45"/>
      <c r="C46" s="19"/>
      <c r="D46" s="18"/>
      <c r="E46" s="20"/>
      <c r="F46" s="58"/>
      <c r="G46" s="20"/>
      <c r="H46" s="20"/>
      <c r="I46" s="20"/>
      <c r="J46" s="20"/>
      <c r="K46" s="67" t="s">
        <v>274</v>
      </c>
      <c r="L46" s="18" t="s">
        <v>142</v>
      </c>
      <c r="M46" s="66" t="s">
        <v>276</v>
      </c>
      <c r="N46" s="113" t="s">
        <v>272</v>
      </c>
      <c r="O46" s="31" t="s">
        <v>114</v>
      </c>
      <c r="P46" s="11"/>
      <c r="Q46" s="11"/>
      <c r="R46" s="11"/>
      <c r="S46" s="11"/>
    </row>
    <row r="47" spans="1:19" ht="129.75" customHeight="1" thickTop="1" x14ac:dyDescent="0.2">
      <c r="A47" s="17" t="s">
        <v>235</v>
      </c>
      <c r="B47" s="45" t="s">
        <v>236</v>
      </c>
      <c r="C47" s="19" t="s">
        <v>160</v>
      </c>
      <c r="D47" s="18" t="s">
        <v>118</v>
      </c>
      <c r="E47" s="20">
        <v>1440000</v>
      </c>
      <c r="F47" s="58">
        <v>1440000</v>
      </c>
      <c r="G47" s="20">
        <v>15479.29</v>
      </c>
      <c r="H47" s="20">
        <v>453389.58</v>
      </c>
      <c r="I47" s="77">
        <v>437910.29</v>
      </c>
      <c r="J47" s="61" t="s">
        <v>260</v>
      </c>
      <c r="K47" s="96"/>
      <c r="L47" s="96"/>
      <c r="M47" s="96"/>
      <c r="N47" s="96"/>
      <c r="O47" s="31"/>
      <c r="P47" s="11"/>
      <c r="Q47" s="11"/>
      <c r="R47" s="11"/>
      <c r="S47" s="11"/>
    </row>
    <row r="48" spans="1:19" ht="114.75" x14ac:dyDescent="0.2">
      <c r="A48" s="17" t="s">
        <v>60</v>
      </c>
      <c r="B48" s="45" t="s">
        <v>161</v>
      </c>
      <c r="C48" s="19" t="s">
        <v>162</v>
      </c>
      <c r="D48" s="18" t="s">
        <v>118</v>
      </c>
      <c r="E48" s="20">
        <v>3173683.07</v>
      </c>
      <c r="F48" s="78">
        <v>3934766.56</v>
      </c>
      <c r="G48" s="20">
        <v>33542.81</v>
      </c>
      <c r="H48" s="20">
        <v>1268403.28</v>
      </c>
      <c r="I48" s="77">
        <v>1234860.47</v>
      </c>
      <c r="J48" s="20" t="s">
        <v>139</v>
      </c>
      <c r="K48" s="53" t="s">
        <v>163</v>
      </c>
      <c r="L48" s="11"/>
      <c r="M48" s="53" t="s">
        <v>165</v>
      </c>
      <c r="N48" s="53" t="s">
        <v>97</v>
      </c>
      <c r="O48" s="96"/>
      <c r="P48" s="96"/>
      <c r="Q48" s="96"/>
      <c r="R48" s="96"/>
      <c r="S48" s="61"/>
    </row>
    <row r="49" spans="1:25" ht="115.5" thickBot="1" x14ac:dyDescent="0.25">
      <c r="A49" s="17"/>
      <c r="B49" s="45"/>
      <c r="C49" s="19"/>
      <c r="D49" s="18"/>
      <c r="E49" s="20"/>
      <c r="F49" s="58"/>
      <c r="G49" s="20"/>
      <c r="H49" s="20"/>
      <c r="I49" s="20"/>
      <c r="J49" s="61"/>
      <c r="K49" s="53" t="s">
        <v>98</v>
      </c>
      <c r="L49" s="96"/>
      <c r="M49" s="53" t="s">
        <v>99</v>
      </c>
      <c r="N49" s="53" t="s">
        <v>166</v>
      </c>
      <c r="O49" s="96"/>
      <c r="P49" s="96"/>
      <c r="Q49" s="96"/>
      <c r="R49" s="96"/>
      <c r="S49" s="61"/>
    </row>
    <row r="50" spans="1:25" ht="135.75" customHeight="1" thickBot="1" x14ac:dyDescent="0.25">
      <c r="A50" s="17" t="s">
        <v>223</v>
      </c>
      <c r="B50" s="45" t="s">
        <v>224</v>
      </c>
      <c r="C50" s="19" t="s">
        <v>162</v>
      </c>
      <c r="D50" s="18" t="s">
        <v>118</v>
      </c>
      <c r="E50" s="20">
        <v>136320.03</v>
      </c>
      <c r="F50" s="58">
        <v>128320.03</v>
      </c>
      <c r="G50" s="20">
        <v>28126.81</v>
      </c>
      <c r="H50" s="20">
        <v>49425.91</v>
      </c>
      <c r="I50" s="77">
        <v>15299.1</v>
      </c>
      <c r="J50" s="11" t="s">
        <v>139</v>
      </c>
      <c r="K50" s="86" t="s">
        <v>294</v>
      </c>
      <c r="L50" s="11" t="s">
        <v>164</v>
      </c>
      <c r="M50" s="88" t="s">
        <v>296</v>
      </c>
      <c r="N50" s="114" t="s">
        <v>114</v>
      </c>
      <c r="O50" s="18" t="s">
        <v>114</v>
      </c>
      <c r="P50" s="18" t="s">
        <v>114</v>
      </c>
      <c r="Q50" s="11"/>
      <c r="R50" s="11" t="s">
        <v>104</v>
      </c>
      <c r="S50" s="11"/>
    </row>
    <row r="51" spans="1:25" ht="120.75" customHeight="1" thickBot="1" x14ac:dyDescent="0.25">
      <c r="A51" s="59"/>
      <c r="B51" s="59"/>
      <c r="C51" s="61"/>
      <c r="D51" s="61"/>
      <c r="E51" s="61"/>
      <c r="F51" s="61"/>
      <c r="G51" s="61"/>
      <c r="H51" s="61"/>
      <c r="I51" s="61"/>
      <c r="J51" s="11"/>
      <c r="K51" s="87" t="s">
        <v>295</v>
      </c>
      <c r="L51" s="18" t="s">
        <v>142</v>
      </c>
      <c r="M51" s="89" t="s">
        <v>297</v>
      </c>
      <c r="N51" s="90">
        <v>0.01</v>
      </c>
      <c r="O51" s="18"/>
      <c r="P51" s="18"/>
      <c r="Q51" s="11"/>
      <c r="R51" s="11"/>
      <c r="S51" s="11"/>
    </row>
    <row r="52" spans="1:25" ht="108.75" thickBot="1" x14ac:dyDescent="0.25">
      <c r="A52" s="17" t="s">
        <v>61</v>
      </c>
      <c r="B52" s="45" t="s">
        <v>167</v>
      </c>
      <c r="C52" s="19" t="s">
        <v>168</v>
      </c>
      <c r="D52" s="18">
        <v>2510220</v>
      </c>
      <c r="E52" s="20">
        <v>64657965.770000003</v>
      </c>
      <c r="F52" s="78">
        <v>72491011.769999996</v>
      </c>
      <c r="G52" s="20">
        <v>873382.73</v>
      </c>
      <c r="H52" s="20">
        <v>28878967.719999999</v>
      </c>
      <c r="I52" s="77">
        <v>27768542.809999999</v>
      </c>
      <c r="J52" s="11" t="s">
        <v>139</v>
      </c>
      <c r="K52" s="26" t="s">
        <v>169</v>
      </c>
      <c r="L52" s="11" t="s">
        <v>164</v>
      </c>
      <c r="M52" s="26" t="s">
        <v>170</v>
      </c>
      <c r="N52" s="91">
        <v>0.01</v>
      </c>
      <c r="O52" s="11"/>
      <c r="P52" s="11"/>
      <c r="Q52" s="11"/>
      <c r="R52" s="11" t="s">
        <v>172</v>
      </c>
      <c r="S52" s="11"/>
    </row>
    <row r="53" spans="1:25" ht="60" x14ac:dyDescent="0.2">
      <c r="A53" s="17"/>
      <c r="B53" s="45"/>
      <c r="C53" s="19"/>
      <c r="D53" s="18"/>
      <c r="E53" s="20"/>
      <c r="F53" s="58"/>
      <c r="G53" s="20"/>
      <c r="H53" s="20"/>
      <c r="I53" s="20"/>
      <c r="J53" s="11"/>
      <c r="K53" s="26" t="s">
        <v>93</v>
      </c>
      <c r="L53" s="11" t="s">
        <v>142</v>
      </c>
      <c r="M53" s="26" t="s">
        <v>94</v>
      </c>
      <c r="N53" s="26" t="s">
        <v>171</v>
      </c>
      <c r="O53" s="11"/>
      <c r="P53" s="11"/>
      <c r="Q53" s="11"/>
      <c r="R53" s="11"/>
      <c r="S53" s="11"/>
    </row>
    <row r="54" spans="1:25" ht="12" x14ac:dyDescent="0.2">
      <c r="A54" s="17"/>
      <c r="B54" s="45"/>
      <c r="C54" s="19"/>
      <c r="D54" s="18"/>
      <c r="E54" s="20"/>
      <c r="F54" s="58"/>
      <c r="G54" s="20"/>
      <c r="H54" s="20"/>
      <c r="I54" s="20"/>
      <c r="J54" s="11"/>
      <c r="K54" s="26"/>
      <c r="L54" s="11"/>
      <c r="M54" s="26"/>
      <c r="N54" s="26"/>
      <c r="O54" s="11"/>
      <c r="P54" s="11"/>
      <c r="Q54" s="11"/>
      <c r="R54" s="11"/>
      <c r="S54" s="11"/>
    </row>
    <row r="55" spans="1:25" ht="33.75" x14ac:dyDescent="0.2">
      <c r="A55" s="17" t="s">
        <v>62</v>
      </c>
      <c r="B55" s="45" t="s">
        <v>173</v>
      </c>
      <c r="C55" s="25" t="s">
        <v>174</v>
      </c>
      <c r="D55" s="18">
        <v>2510220</v>
      </c>
      <c r="E55" s="20">
        <v>1277990.72</v>
      </c>
      <c r="F55" s="78">
        <v>1447610.72</v>
      </c>
      <c r="G55" s="20">
        <v>165619.01</v>
      </c>
      <c r="H55" s="20">
        <v>485145.43</v>
      </c>
      <c r="I55" s="77">
        <v>319526.42</v>
      </c>
      <c r="J55" s="11" t="s">
        <v>240</v>
      </c>
      <c r="K55" s="115" t="s">
        <v>241</v>
      </c>
      <c r="L55" s="11" t="s">
        <v>140</v>
      </c>
      <c r="M55" s="68" t="s">
        <v>322</v>
      </c>
      <c r="N55" s="69" t="s">
        <v>324</v>
      </c>
      <c r="O55" s="11"/>
      <c r="P55" s="11"/>
      <c r="Q55" s="11"/>
      <c r="R55" s="11" t="s">
        <v>105</v>
      </c>
      <c r="S55" s="11"/>
      <c r="T55" s="39"/>
      <c r="U55" s="37"/>
      <c r="V55" s="40"/>
      <c r="W55" s="41"/>
      <c r="X55" s="42"/>
      <c r="Y55" s="37"/>
    </row>
    <row r="56" spans="1:25" ht="56.25" x14ac:dyDescent="0.2">
      <c r="A56" s="17"/>
      <c r="B56" s="45"/>
      <c r="C56" s="25"/>
      <c r="D56" s="18"/>
      <c r="E56" s="20"/>
      <c r="F56" s="58"/>
      <c r="G56" s="20"/>
      <c r="H56" s="20"/>
      <c r="I56" s="20"/>
      <c r="J56" s="11"/>
      <c r="K56" s="115" t="s">
        <v>321</v>
      </c>
      <c r="L56" s="18" t="s">
        <v>142</v>
      </c>
      <c r="M56" s="116" t="s">
        <v>242</v>
      </c>
      <c r="N56" s="117" t="s">
        <v>323</v>
      </c>
      <c r="O56" s="11"/>
      <c r="P56" s="11"/>
      <c r="Q56" s="11"/>
      <c r="R56" s="11"/>
      <c r="S56" s="11"/>
      <c r="T56" s="43"/>
      <c r="U56" s="37"/>
      <c r="V56" s="44"/>
      <c r="W56" s="39"/>
      <c r="X56" s="39"/>
      <c r="Y56" s="37"/>
    </row>
    <row r="57" spans="1:25" ht="78.75" x14ac:dyDescent="0.2">
      <c r="A57" s="17" t="s">
        <v>63</v>
      </c>
      <c r="B57" s="45" t="s">
        <v>175</v>
      </c>
      <c r="C57" s="19" t="s">
        <v>176</v>
      </c>
      <c r="D57" s="18" t="s">
        <v>118</v>
      </c>
      <c r="E57" s="20">
        <v>4053788.39</v>
      </c>
      <c r="F57" s="58">
        <v>4529054.3600000003</v>
      </c>
      <c r="G57" s="20">
        <v>8893.09</v>
      </c>
      <c r="H57" s="20">
        <v>1552826.21</v>
      </c>
      <c r="I57" s="77">
        <v>1538393.92</v>
      </c>
      <c r="J57" s="11" t="s">
        <v>139</v>
      </c>
      <c r="K57" s="70" t="s">
        <v>177</v>
      </c>
      <c r="L57" s="11" t="s">
        <v>140</v>
      </c>
      <c r="M57" s="71" t="s">
        <v>178</v>
      </c>
      <c r="N57" s="55" t="s">
        <v>97</v>
      </c>
      <c r="O57" s="32" t="s">
        <v>114</v>
      </c>
      <c r="P57" s="11"/>
      <c r="Q57" s="11"/>
      <c r="R57" s="11" t="s">
        <v>106</v>
      </c>
      <c r="S57" s="11"/>
    </row>
    <row r="58" spans="1:25" ht="101.25" x14ac:dyDescent="0.2">
      <c r="A58" s="17"/>
      <c r="B58" s="45"/>
      <c r="C58" s="19"/>
      <c r="D58" s="18"/>
      <c r="E58" s="20"/>
      <c r="F58" s="58"/>
      <c r="G58" s="20"/>
      <c r="H58" s="20"/>
      <c r="I58" s="20"/>
      <c r="J58" s="11"/>
      <c r="K58" s="70" t="s">
        <v>95</v>
      </c>
      <c r="L58" s="11" t="s">
        <v>142</v>
      </c>
      <c r="M58" s="71" t="s">
        <v>96</v>
      </c>
      <c r="N58" s="55" t="s">
        <v>97</v>
      </c>
      <c r="O58" s="32" t="s">
        <v>114</v>
      </c>
      <c r="P58" s="11"/>
      <c r="Q58" s="11"/>
      <c r="R58" s="11"/>
      <c r="S58" s="11"/>
    </row>
    <row r="59" spans="1:25" ht="24" x14ac:dyDescent="0.2">
      <c r="A59" s="17" t="s">
        <v>64</v>
      </c>
      <c r="B59" s="45" t="s">
        <v>179</v>
      </c>
      <c r="C59" s="19" t="s">
        <v>180</v>
      </c>
      <c r="D59" s="18" t="s">
        <v>118</v>
      </c>
      <c r="E59" s="20">
        <v>524426.87</v>
      </c>
      <c r="F59" s="58">
        <v>527247.02</v>
      </c>
      <c r="G59" s="20">
        <v>0</v>
      </c>
      <c r="H59" s="20">
        <v>204063.19</v>
      </c>
      <c r="I59" s="77">
        <v>204063.19</v>
      </c>
      <c r="J59" s="11" t="s">
        <v>115</v>
      </c>
      <c r="K59" s="11"/>
      <c r="L59" s="11"/>
      <c r="M59" s="11"/>
      <c r="N59" s="11"/>
      <c r="O59" s="11" t="s">
        <v>114</v>
      </c>
      <c r="P59" s="11"/>
      <c r="Q59" s="11"/>
      <c r="R59" s="11"/>
      <c r="S59" s="11"/>
    </row>
    <row r="60" spans="1:25" ht="24.75" thickBot="1" x14ac:dyDescent="0.25">
      <c r="A60" s="17" t="s">
        <v>65</v>
      </c>
      <c r="B60" s="45" t="s">
        <v>78</v>
      </c>
      <c r="C60" s="19" t="s">
        <v>181</v>
      </c>
      <c r="D60" s="18" t="s">
        <v>118</v>
      </c>
      <c r="E60" s="20">
        <v>2642156.09</v>
      </c>
      <c r="F60" s="78">
        <v>2686185.01</v>
      </c>
      <c r="G60" s="20">
        <v>3861</v>
      </c>
      <c r="H60" s="20">
        <v>771867.36</v>
      </c>
      <c r="I60" s="77">
        <v>768006.36</v>
      </c>
      <c r="J60" s="11" t="s">
        <v>115</v>
      </c>
      <c r="K60" s="96"/>
      <c r="L60" s="96"/>
      <c r="M60" s="96"/>
      <c r="N60" s="96"/>
      <c r="O60" s="96"/>
      <c r="P60" s="96"/>
      <c r="Q60" s="96"/>
      <c r="R60" s="96"/>
      <c r="S60" s="61"/>
    </row>
    <row r="61" spans="1:25" ht="64.5" thickBot="1" x14ac:dyDescent="0.25">
      <c r="A61" s="17" t="s">
        <v>225</v>
      </c>
      <c r="B61" s="45" t="s">
        <v>226</v>
      </c>
      <c r="C61" s="19" t="s">
        <v>181</v>
      </c>
      <c r="D61" s="18" t="s">
        <v>118</v>
      </c>
      <c r="E61" s="20">
        <v>80204.649999999994</v>
      </c>
      <c r="F61" s="58">
        <v>80204.649999999994</v>
      </c>
      <c r="G61" s="20">
        <v>1419.7</v>
      </c>
      <c r="H61" s="20">
        <v>7262.9</v>
      </c>
      <c r="I61" s="20">
        <v>5843.2</v>
      </c>
      <c r="J61" s="11" t="s">
        <v>139</v>
      </c>
      <c r="K61" s="118" t="s">
        <v>243</v>
      </c>
      <c r="L61" s="11" t="s">
        <v>140</v>
      </c>
      <c r="M61" s="75" t="s">
        <v>299</v>
      </c>
      <c r="N61" s="119" t="s">
        <v>301</v>
      </c>
      <c r="O61" s="34" t="s">
        <v>114</v>
      </c>
      <c r="P61" s="11"/>
      <c r="Q61" s="11"/>
      <c r="R61" s="11" t="s">
        <v>107</v>
      </c>
      <c r="S61" s="11"/>
    </row>
    <row r="62" spans="1:25" ht="132.75" thickBot="1" x14ac:dyDescent="0.25">
      <c r="A62" s="17"/>
      <c r="B62" s="45"/>
      <c r="C62" s="19"/>
      <c r="D62" s="18"/>
      <c r="E62" s="20"/>
      <c r="F62" s="58"/>
      <c r="G62" s="20"/>
      <c r="H62" s="20"/>
      <c r="I62" s="20"/>
      <c r="J62" s="11"/>
      <c r="K62" s="118" t="s">
        <v>298</v>
      </c>
      <c r="L62" s="11" t="s">
        <v>142</v>
      </c>
      <c r="M62" s="75" t="s">
        <v>300</v>
      </c>
      <c r="N62" s="119" t="s">
        <v>302</v>
      </c>
      <c r="O62" s="34" t="s">
        <v>114</v>
      </c>
      <c r="P62" s="11"/>
      <c r="Q62" s="11"/>
      <c r="R62" s="11"/>
      <c r="S62" s="11"/>
    </row>
    <row r="63" spans="1:25" ht="12" x14ac:dyDescent="0.2">
      <c r="A63" s="17" t="s">
        <v>66</v>
      </c>
      <c r="B63" s="45" t="s">
        <v>182</v>
      </c>
      <c r="C63" s="19" t="s">
        <v>42</v>
      </c>
      <c r="D63" s="18" t="s">
        <v>118</v>
      </c>
      <c r="E63" s="20">
        <v>3871381.93</v>
      </c>
      <c r="F63" s="78">
        <v>3689205.97</v>
      </c>
      <c r="G63" s="20">
        <v>9047.56</v>
      </c>
      <c r="H63" s="20">
        <v>1504599.15</v>
      </c>
      <c r="I63" s="77">
        <v>1495551.59</v>
      </c>
      <c r="J63" s="61"/>
      <c r="K63" s="96"/>
      <c r="L63" s="96"/>
      <c r="M63" s="96"/>
      <c r="N63" s="96"/>
      <c r="O63" s="96"/>
      <c r="P63" s="96"/>
      <c r="Q63" s="96"/>
      <c r="R63" s="96"/>
      <c r="S63" s="61"/>
    </row>
    <row r="64" spans="1:25" ht="33.75" x14ac:dyDescent="0.2">
      <c r="A64" s="17" t="s">
        <v>227</v>
      </c>
      <c r="B64" s="45" t="s">
        <v>228</v>
      </c>
      <c r="C64" s="19" t="s">
        <v>42</v>
      </c>
      <c r="D64" s="18" t="s">
        <v>118</v>
      </c>
      <c r="E64" s="20">
        <v>103176.72</v>
      </c>
      <c r="F64" s="58">
        <v>103176.72</v>
      </c>
      <c r="G64" s="20">
        <v>580</v>
      </c>
      <c r="H64" s="20">
        <v>4901</v>
      </c>
      <c r="I64" s="20">
        <v>4321</v>
      </c>
      <c r="J64" s="11" t="s">
        <v>139</v>
      </c>
      <c r="K64" s="120" t="s">
        <v>261</v>
      </c>
      <c r="L64" s="11"/>
      <c r="M64" s="121" t="s">
        <v>263</v>
      </c>
      <c r="N64" s="122" t="s">
        <v>265</v>
      </c>
      <c r="O64" s="18" t="s">
        <v>114</v>
      </c>
      <c r="P64" s="11"/>
      <c r="Q64" s="11"/>
      <c r="R64" s="11" t="s">
        <v>108</v>
      </c>
      <c r="S64" s="11"/>
    </row>
    <row r="65" spans="1:19" ht="56.25" x14ac:dyDescent="0.2">
      <c r="A65" s="17"/>
      <c r="B65" s="45"/>
      <c r="C65" s="19"/>
      <c r="D65" s="18"/>
      <c r="E65" s="20"/>
      <c r="F65" s="58"/>
      <c r="G65" s="20"/>
      <c r="H65" s="20"/>
      <c r="I65" s="20"/>
      <c r="J65" s="11"/>
      <c r="K65" s="123" t="s">
        <v>262</v>
      </c>
      <c r="L65" s="11"/>
      <c r="M65" s="116" t="s">
        <v>264</v>
      </c>
      <c r="N65" s="124" t="s">
        <v>266</v>
      </c>
      <c r="O65" s="18" t="s">
        <v>114</v>
      </c>
      <c r="P65" s="11"/>
      <c r="Q65" s="11"/>
      <c r="R65" s="11"/>
      <c r="S65" s="11"/>
    </row>
    <row r="66" spans="1:19" ht="12" x14ac:dyDescent="0.2">
      <c r="A66" s="17" t="s">
        <v>67</v>
      </c>
      <c r="B66" s="45" t="s">
        <v>79</v>
      </c>
      <c r="C66" s="19" t="s">
        <v>183</v>
      </c>
      <c r="D66" s="18" t="s">
        <v>118</v>
      </c>
      <c r="E66" s="20">
        <v>8146014.0499999998</v>
      </c>
      <c r="F66" s="78">
        <v>9856875.0099999998</v>
      </c>
      <c r="G66" s="20">
        <v>15830</v>
      </c>
      <c r="H66" s="20">
        <v>3015928.35</v>
      </c>
      <c r="I66" s="77">
        <v>3000098.35</v>
      </c>
      <c r="J66" s="61"/>
      <c r="K66" s="96"/>
      <c r="L66" s="96"/>
      <c r="M66" s="96"/>
      <c r="N66" s="96"/>
      <c r="O66" s="96"/>
      <c r="P66" s="96"/>
      <c r="Q66" s="96"/>
      <c r="R66" s="96"/>
      <c r="S66" s="61"/>
    </row>
    <row r="67" spans="1:19" ht="67.5" x14ac:dyDescent="0.2">
      <c r="A67" s="17" t="s">
        <v>229</v>
      </c>
      <c r="B67" s="45" t="s">
        <v>230</v>
      </c>
      <c r="C67" s="19" t="s">
        <v>183</v>
      </c>
      <c r="D67" s="18" t="s">
        <v>118</v>
      </c>
      <c r="E67" s="20">
        <v>2277031.94</v>
      </c>
      <c r="F67" s="58">
        <v>885121.35</v>
      </c>
      <c r="G67" s="20"/>
      <c r="H67" s="20">
        <v>154971.9</v>
      </c>
      <c r="I67" s="77">
        <v>154972.9</v>
      </c>
      <c r="J67" s="11" t="s">
        <v>139</v>
      </c>
      <c r="K67" s="125" t="s">
        <v>254</v>
      </c>
      <c r="L67" s="11" t="s">
        <v>140</v>
      </c>
      <c r="M67" s="125" t="s">
        <v>184</v>
      </c>
      <c r="N67" s="27" t="s">
        <v>92</v>
      </c>
      <c r="O67" s="18" t="s">
        <v>114</v>
      </c>
      <c r="P67" s="108" t="s">
        <v>114</v>
      </c>
      <c r="Q67" s="11"/>
      <c r="R67" s="11" t="s">
        <v>109</v>
      </c>
      <c r="S67" s="11"/>
    </row>
    <row r="68" spans="1:19" ht="67.5" customHeight="1" x14ac:dyDescent="0.2">
      <c r="A68" s="17"/>
      <c r="B68" s="45"/>
      <c r="C68" s="19"/>
      <c r="D68" s="18"/>
      <c r="E68" s="20"/>
      <c r="F68" s="58"/>
      <c r="G68" s="20"/>
      <c r="H68" s="20"/>
      <c r="I68" s="20"/>
      <c r="J68" s="11"/>
      <c r="K68" s="125" t="s">
        <v>255</v>
      </c>
      <c r="L68" s="11" t="s">
        <v>142</v>
      </c>
      <c r="M68" s="125" t="s">
        <v>91</v>
      </c>
      <c r="N68" s="27" t="s">
        <v>92</v>
      </c>
      <c r="O68" s="18" t="s">
        <v>114</v>
      </c>
      <c r="P68" s="108" t="s">
        <v>114</v>
      </c>
      <c r="Q68" s="11"/>
      <c r="R68" s="11"/>
      <c r="S68" s="11"/>
    </row>
    <row r="69" spans="1:19" ht="67.5" customHeight="1" x14ac:dyDescent="0.2">
      <c r="A69" s="17" t="s">
        <v>331</v>
      </c>
      <c r="B69" s="45" t="s">
        <v>332</v>
      </c>
      <c r="C69" s="19" t="s">
        <v>183</v>
      </c>
      <c r="D69" s="18"/>
      <c r="E69" s="20">
        <v>0</v>
      </c>
      <c r="F69" s="58">
        <v>2000000</v>
      </c>
      <c r="G69" s="20">
        <v>0</v>
      </c>
      <c r="H69" s="20">
        <v>0</v>
      </c>
      <c r="I69" s="20">
        <v>0</v>
      </c>
      <c r="J69" s="11" t="s">
        <v>115</v>
      </c>
      <c r="K69" s="125"/>
      <c r="L69" s="11"/>
      <c r="M69" s="125"/>
      <c r="N69" s="27"/>
      <c r="O69" s="18"/>
      <c r="P69" s="108"/>
      <c r="Q69" s="11"/>
      <c r="R69" s="11"/>
      <c r="S69" s="11"/>
    </row>
    <row r="70" spans="1:19" ht="24.75" thickBot="1" x14ac:dyDescent="0.25">
      <c r="A70" s="17" t="s">
        <v>68</v>
      </c>
      <c r="B70" s="45" t="s">
        <v>89</v>
      </c>
      <c r="C70" s="19" t="s">
        <v>185</v>
      </c>
      <c r="D70" s="18" t="s">
        <v>118</v>
      </c>
      <c r="E70" s="20">
        <v>4241925.59</v>
      </c>
      <c r="F70" s="78">
        <v>4796345.47</v>
      </c>
      <c r="G70" s="20">
        <v>75524.23</v>
      </c>
      <c r="H70" s="20">
        <v>1375677.79</v>
      </c>
      <c r="I70" s="77">
        <v>1288153.56</v>
      </c>
      <c r="J70" s="61"/>
      <c r="K70" s="96"/>
      <c r="L70" s="96"/>
      <c r="M70" s="96"/>
      <c r="N70" s="96"/>
      <c r="O70" s="96"/>
      <c r="P70" s="96"/>
      <c r="Q70" s="96"/>
      <c r="R70" s="96"/>
      <c r="S70" s="61"/>
    </row>
    <row r="71" spans="1:19" ht="57" customHeight="1" x14ac:dyDescent="0.2">
      <c r="A71" s="17" t="s">
        <v>232</v>
      </c>
      <c r="B71" s="45" t="s">
        <v>231</v>
      </c>
      <c r="C71" s="19" t="s">
        <v>185</v>
      </c>
      <c r="D71" s="18" t="s">
        <v>118</v>
      </c>
      <c r="E71" s="20">
        <v>96444.81</v>
      </c>
      <c r="F71" s="58">
        <v>41891.81</v>
      </c>
      <c r="G71" s="20">
        <v>2174.04</v>
      </c>
      <c r="H71" s="20">
        <v>2174.04</v>
      </c>
      <c r="I71" s="77"/>
      <c r="J71" s="11" t="s">
        <v>139</v>
      </c>
      <c r="K71" s="85" t="s">
        <v>286</v>
      </c>
      <c r="L71" s="11" t="s">
        <v>140</v>
      </c>
      <c r="M71" s="85" t="s">
        <v>288</v>
      </c>
      <c r="N71" s="26" t="s">
        <v>186</v>
      </c>
      <c r="O71" s="26" t="s">
        <v>114</v>
      </c>
      <c r="P71" s="11"/>
      <c r="Q71" s="11"/>
      <c r="R71" s="11" t="s">
        <v>110</v>
      </c>
      <c r="S71" s="11"/>
    </row>
    <row r="72" spans="1:19" ht="63" customHeight="1" x14ac:dyDescent="0.2">
      <c r="A72" s="59"/>
      <c r="B72" s="59"/>
      <c r="C72" s="19"/>
      <c r="D72" s="18"/>
      <c r="E72" s="20"/>
      <c r="F72" s="58"/>
      <c r="G72" s="20"/>
      <c r="H72" s="20"/>
      <c r="I72" s="20"/>
      <c r="J72" s="11"/>
      <c r="K72" s="126" t="s">
        <v>287</v>
      </c>
      <c r="L72" s="11" t="s">
        <v>142</v>
      </c>
      <c r="M72" s="126" t="s">
        <v>289</v>
      </c>
      <c r="N72" s="26" t="s">
        <v>187</v>
      </c>
      <c r="O72" s="26" t="s">
        <v>114</v>
      </c>
      <c r="P72" s="11"/>
      <c r="Q72" s="11"/>
      <c r="R72" s="11"/>
      <c r="S72" s="11"/>
    </row>
    <row r="73" spans="1:19" ht="36" x14ac:dyDescent="0.2">
      <c r="A73" s="17" t="s">
        <v>69</v>
      </c>
      <c r="B73" s="45" t="s">
        <v>88</v>
      </c>
      <c r="C73" s="19" t="s">
        <v>188</v>
      </c>
      <c r="D73" s="18" t="s">
        <v>118</v>
      </c>
      <c r="E73" s="20">
        <v>2514287.89</v>
      </c>
      <c r="F73" s="78">
        <v>2533385.52</v>
      </c>
      <c r="G73" s="20">
        <v>9880</v>
      </c>
      <c r="H73" s="20">
        <v>970105.69</v>
      </c>
      <c r="I73" s="77">
        <v>960225.69</v>
      </c>
      <c r="J73" s="61"/>
      <c r="K73" s="96"/>
      <c r="L73" s="96"/>
      <c r="M73" s="126" t="s">
        <v>289</v>
      </c>
      <c r="N73" s="96"/>
      <c r="O73" s="96"/>
      <c r="P73" s="96"/>
      <c r="Q73" s="96"/>
      <c r="R73" s="96"/>
      <c r="S73" s="61"/>
    </row>
    <row r="74" spans="1:19" ht="72" x14ac:dyDescent="0.2">
      <c r="A74" s="17" t="s">
        <v>233</v>
      </c>
      <c r="B74" s="45" t="s">
        <v>234</v>
      </c>
      <c r="C74" s="19" t="s">
        <v>188</v>
      </c>
      <c r="D74" s="18" t="s">
        <v>118</v>
      </c>
      <c r="E74" s="20">
        <v>72492.41</v>
      </c>
      <c r="F74" s="58">
        <v>82492.41</v>
      </c>
      <c r="G74" s="20">
        <v>437</v>
      </c>
      <c r="H74" s="20">
        <v>980.2</v>
      </c>
      <c r="I74" s="77">
        <v>543.20000000000005</v>
      </c>
      <c r="J74" s="11" t="s">
        <v>139</v>
      </c>
      <c r="K74" s="18" t="s">
        <v>189</v>
      </c>
      <c r="L74" s="11"/>
      <c r="M74" s="26" t="s">
        <v>190</v>
      </c>
      <c r="N74" s="27">
        <v>0.01</v>
      </c>
      <c r="O74" s="27" t="s">
        <v>114</v>
      </c>
      <c r="P74" s="11"/>
      <c r="Q74" s="11"/>
      <c r="R74" s="11" t="s">
        <v>111</v>
      </c>
      <c r="S74" s="11"/>
    </row>
    <row r="75" spans="1:19" ht="132" customHeight="1" x14ac:dyDescent="0.2">
      <c r="A75" s="17"/>
      <c r="B75" s="45"/>
      <c r="C75" s="19"/>
      <c r="D75" s="18"/>
      <c r="E75" s="20"/>
      <c r="F75" s="58"/>
      <c r="G75" s="20"/>
      <c r="H75" s="20"/>
      <c r="I75" s="20"/>
      <c r="J75" s="11"/>
      <c r="K75" s="32" t="s">
        <v>191</v>
      </c>
      <c r="L75" s="11"/>
      <c r="M75" s="32" t="s">
        <v>100</v>
      </c>
      <c r="N75" s="27">
        <v>0.17</v>
      </c>
      <c r="O75" s="27" t="s">
        <v>114</v>
      </c>
      <c r="P75" s="11"/>
      <c r="Q75" s="11"/>
      <c r="R75" s="11"/>
      <c r="S75" s="11"/>
    </row>
    <row r="76" spans="1:19" ht="24" x14ac:dyDescent="0.2">
      <c r="A76" s="17" t="s">
        <v>70</v>
      </c>
      <c r="B76" s="45" t="s">
        <v>192</v>
      </c>
      <c r="C76" s="19" t="s">
        <v>193</v>
      </c>
      <c r="D76" s="18" t="s">
        <v>118</v>
      </c>
      <c r="E76" s="20">
        <v>23486447</v>
      </c>
      <c r="F76" s="78">
        <v>32539162.530000001</v>
      </c>
      <c r="G76" s="20">
        <v>714138.48</v>
      </c>
      <c r="H76" s="20">
        <v>16987863.579999998</v>
      </c>
      <c r="I76" s="77">
        <v>16214859.279999999</v>
      </c>
      <c r="J76" s="11" t="s">
        <v>115</v>
      </c>
      <c r="K76" s="11"/>
      <c r="L76" s="11"/>
      <c r="M76" s="11"/>
      <c r="N76" s="11"/>
      <c r="O76" s="11" t="s">
        <v>114</v>
      </c>
      <c r="P76" s="11"/>
      <c r="Q76" s="11"/>
      <c r="R76" s="11"/>
      <c r="S76" s="11"/>
    </row>
    <row r="77" spans="1:19" ht="78.75" x14ac:dyDescent="0.2">
      <c r="A77" s="17" t="s">
        <v>71</v>
      </c>
      <c r="B77" s="45" t="s">
        <v>194</v>
      </c>
      <c r="C77" s="19" t="s">
        <v>195</v>
      </c>
      <c r="D77" s="18" t="s">
        <v>118</v>
      </c>
      <c r="E77" s="20">
        <v>8199644.5700000003</v>
      </c>
      <c r="F77" s="78">
        <v>8235717.0700000003</v>
      </c>
      <c r="G77" s="20"/>
      <c r="H77" s="20">
        <v>3194888.93</v>
      </c>
      <c r="I77" s="77">
        <v>3194888.93</v>
      </c>
      <c r="J77" s="11" t="s">
        <v>139</v>
      </c>
      <c r="K77" s="72" t="s">
        <v>325</v>
      </c>
      <c r="L77" s="11" t="s">
        <v>140</v>
      </c>
      <c r="M77" s="127" t="s">
        <v>326</v>
      </c>
      <c r="N77" s="72" t="s">
        <v>246</v>
      </c>
      <c r="O77" s="18" t="s">
        <v>114</v>
      </c>
      <c r="P77" s="11"/>
      <c r="Q77" s="11"/>
      <c r="R77" s="11" t="s">
        <v>112</v>
      </c>
      <c r="S77" s="11"/>
    </row>
    <row r="78" spans="1:19" ht="56.25" x14ac:dyDescent="0.2">
      <c r="A78" s="17"/>
      <c r="B78" s="45"/>
      <c r="C78" s="19"/>
      <c r="D78" s="18"/>
      <c r="E78" s="20"/>
      <c r="F78" s="58"/>
      <c r="G78" s="20"/>
      <c r="H78" s="20"/>
      <c r="I78" s="20"/>
      <c r="J78" s="11"/>
      <c r="K78" s="73" t="s">
        <v>244</v>
      </c>
      <c r="L78" s="11" t="s">
        <v>142</v>
      </c>
      <c r="M78" s="125" t="s">
        <v>245</v>
      </c>
      <c r="N78" s="74" t="s">
        <v>92</v>
      </c>
      <c r="O78" s="18" t="s">
        <v>114</v>
      </c>
      <c r="P78" s="11"/>
      <c r="Q78" s="11"/>
      <c r="R78" s="11"/>
      <c r="S78" s="11"/>
    </row>
    <row r="79" spans="1:19" ht="24" x14ac:dyDescent="0.2">
      <c r="A79" s="17" t="s">
        <v>72</v>
      </c>
      <c r="B79" s="45" t="s">
        <v>196</v>
      </c>
      <c r="C79" s="19" t="s">
        <v>197</v>
      </c>
      <c r="D79" s="18" t="s">
        <v>118</v>
      </c>
      <c r="E79" s="20">
        <v>1329729.3500000001</v>
      </c>
      <c r="F79" s="78">
        <v>1334955.43</v>
      </c>
      <c r="G79" s="20"/>
      <c r="H79" s="20">
        <v>453563.27</v>
      </c>
      <c r="I79" s="77">
        <v>453563.27</v>
      </c>
      <c r="J79" s="11" t="s">
        <v>115</v>
      </c>
      <c r="K79" s="11"/>
      <c r="L79" s="11"/>
      <c r="M79" s="11"/>
      <c r="N79" s="11"/>
      <c r="O79" s="11" t="s">
        <v>114</v>
      </c>
      <c r="P79" s="11"/>
      <c r="Q79" s="11"/>
      <c r="R79" s="11"/>
      <c r="S79" s="11"/>
    </row>
    <row r="80" spans="1:19" ht="36" x14ac:dyDescent="0.2">
      <c r="A80" s="17" t="s">
        <v>74</v>
      </c>
      <c r="B80" s="45" t="s">
        <v>198</v>
      </c>
      <c r="C80" s="19" t="s">
        <v>199</v>
      </c>
      <c r="D80" s="18" t="s">
        <v>118</v>
      </c>
      <c r="E80" s="20">
        <v>2052141.92</v>
      </c>
      <c r="F80" s="78">
        <v>2061629.12</v>
      </c>
      <c r="G80" s="20">
        <v>4947</v>
      </c>
      <c r="H80" s="20">
        <v>849455.85</v>
      </c>
      <c r="I80" s="77">
        <v>844508.85</v>
      </c>
      <c r="J80" s="11" t="s">
        <v>115</v>
      </c>
      <c r="K80" s="11"/>
      <c r="L80" s="11"/>
      <c r="M80" s="11"/>
      <c r="N80" s="11"/>
      <c r="O80" s="11" t="s">
        <v>114</v>
      </c>
      <c r="P80" s="11"/>
      <c r="Q80" s="11"/>
      <c r="R80" s="11"/>
      <c r="S80" s="11"/>
    </row>
    <row r="81" spans="1:19" ht="36" x14ac:dyDescent="0.2">
      <c r="A81" s="17" t="s">
        <v>73</v>
      </c>
      <c r="B81" s="45" t="s">
        <v>200</v>
      </c>
      <c r="C81" s="19" t="s">
        <v>201</v>
      </c>
      <c r="D81" s="18" t="s">
        <v>118</v>
      </c>
      <c r="E81" s="20">
        <v>742351.61</v>
      </c>
      <c r="F81" s="58">
        <v>746101.37</v>
      </c>
      <c r="G81" s="20"/>
      <c r="H81" s="20">
        <v>286945.25</v>
      </c>
      <c r="I81" s="77">
        <v>286945.25</v>
      </c>
      <c r="J81" s="11" t="s">
        <v>115</v>
      </c>
      <c r="K81" s="11"/>
      <c r="L81" s="11"/>
      <c r="M81" s="11"/>
      <c r="N81" s="11"/>
      <c r="O81" s="11" t="s">
        <v>114</v>
      </c>
      <c r="P81" s="11"/>
      <c r="Q81" s="11"/>
      <c r="R81" s="11"/>
      <c r="S81" s="11"/>
    </row>
    <row r="82" spans="1:19" ht="36" x14ac:dyDescent="0.2">
      <c r="A82" s="17" t="s">
        <v>75</v>
      </c>
      <c r="B82" s="45" t="s">
        <v>202</v>
      </c>
      <c r="C82" s="19" t="s">
        <v>203</v>
      </c>
      <c r="D82" s="18" t="s">
        <v>118</v>
      </c>
      <c r="E82" s="20">
        <v>1122447.48</v>
      </c>
      <c r="F82" s="58">
        <v>1125361.27</v>
      </c>
      <c r="G82" s="20">
        <v>8236</v>
      </c>
      <c r="H82" s="20">
        <v>281632.26</v>
      </c>
      <c r="I82" s="77">
        <v>273396.26</v>
      </c>
      <c r="J82" s="11" t="s">
        <v>115</v>
      </c>
      <c r="K82" s="11"/>
      <c r="L82" s="11"/>
      <c r="M82" s="11"/>
      <c r="N82" s="11"/>
      <c r="O82" s="11" t="s">
        <v>114</v>
      </c>
      <c r="P82" s="11"/>
      <c r="Q82" s="11"/>
      <c r="R82" s="11"/>
      <c r="S82" s="11"/>
    </row>
    <row r="83" spans="1:19" ht="24" x14ac:dyDescent="0.2">
      <c r="A83" s="17" t="s">
        <v>76</v>
      </c>
      <c r="B83" s="59"/>
      <c r="C83" s="19" t="s">
        <v>205</v>
      </c>
      <c r="D83" s="18" t="s">
        <v>118</v>
      </c>
      <c r="E83" s="20">
        <v>17301063.329999998</v>
      </c>
      <c r="F83" s="58">
        <v>17983633.100000001</v>
      </c>
      <c r="G83" s="20">
        <v>980298.15</v>
      </c>
      <c r="H83" s="20">
        <v>7810429.8200000003</v>
      </c>
      <c r="I83" s="77">
        <v>6827845.9199999999</v>
      </c>
      <c r="J83" s="11" t="s">
        <v>115</v>
      </c>
      <c r="K83" s="11"/>
      <c r="L83" s="11"/>
      <c r="M83" s="11"/>
      <c r="N83" s="11"/>
      <c r="O83" s="11" t="s">
        <v>114</v>
      </c>
      <c r="P83" s="11"/>
      <c r="Q83" s="11"/>
      <c r="R83" s="11"/>
      <c r="S83" s="11"/>
    </row>
    <row r="84" spans="1:19" ht="48" x14ac:dyDescent="0.2">
      <c r="A84" s="75" t="s">
        <v>206</v>
      </c>
      <c r="B84" s="18" t="s">
        <v>204</v>
      </c>
      <c r="C84" s="19" t="s">
        <v>207</v>
      </c>
      <c r="D84" s="18" t="s">
        <v>208</v>
      </c>
      <c r="E84" s="20">
        <v>36420969.57</v>
      </c>
      <c r="F84" s="58">
        <v>90791623.709999993</v>
      </c>
      <c r="G84" s="20">
        <v>317314.28000000003</v>
      </c>
      <c r="H84" s="20">
        <v>9200864.3000000007</v>
      </c>
      <c r="I84" s="20">
        <v>6437396.7800000003</v>
      </c>
      <c r="J84" s="11" t="s">
        <v>115</v>
      </c>
      <c r="K84" s="11"/>
      <c r="L84" s="11"/>
      <c r="M84" s="11"/>
      <c r="N84" s="11"/>
      <c r="O84" s="11" t="s">
        <v>114</v>
      </c>
      <c r="P84" s="11"/>
      <c r="Q84" s="11"/>
      <c r="R84" s="11"/>
      <c r="S84" s="11"/>
    </row>
    <row r="85" spans="1:19" ht="48" x14ac:dyDescent="0.2">
      <c r="A85" s="75" t="s">
        <v>238</v>
      </c>
      <c r="B85" s="18" t="s">
        <v>239</v>
      </c>
      <c r="C85" s="19" t="s">
        <v>335</v>
      </c>
      <c r="D85" s="18" t="s">
        <v>118</v>
      </c>
      <c r="E85" s="20">
        <v>0</v>
      </c>
      <c r="F85" s="58">
        <v>0</v>
      </c>
      <c r="G85" s="20">
        <v>0</v>
      </c>
      <c r="H85" s="11">
        <v>0</v>
      </c>
      <c r="I85" s="20">
        <v>0</v>
      </c>
      <c r="J85" s="11"/>
      <c r="K85" s="18" t="s">
        <v>283</v>
      </c>
      <c r="L85" s="11"/>
      <c r="M85" s="11" t="s">
        <v>327</v>
      </c>
      <c r="N85" s="11">
        <v>0.15</v>
      </c>
      <c r="O85" s="11"/>
      <c r="P85" s="11"/>
      <c r="Q85" s="11"/>
      <c r="R85" s="11"/>
      <c r="S85" s="11"/>
    </row>
    <row r="86" spans="1:19" ht="48" x14ac:dyDescent="0.2">
      <c r="A86" s="75"/>
      <c r="B86" s="18"/>
      <c r="C86" s="19"/>
      <c r="D86" s="18"/>
      <c r="E86" s="20"/>
      <c r="F86" s="58"/>
      <c r="G86" s="20"/>
      <c r="H86" s="11"/>
      <c r="I86" s="20"/>
      <c r="J86" s="11"/>
      <c r="K86" s="18" t="s">
        <v>258</v>
      </c>
      <c r="L86" s="11"/>
      <c r="M86" s="11" t="s">
        <v>328</v>
      </c>
      <c r="N86" s="11">
        <v>0.3</v>
      </c>
      <c r="O86" s="11"/>
      <c r="P86" s="11"/>
      <c r="Q86" s="11"/>
      <c r="R86" s="11"/>
      <c r="S86" s="11"/>
    </row>
    <row r="87" spans="1:19" ht="12" x14ac:dyDescent="0.2">
      <c r="A87" s="75" t="s">
        <v>336</v>
      </c>
      <c r="B87" s="18" t="s">
        <v>333</v>
      </c>
      <c r="C87" s="19" t="s">
        <v>334</v>
      </c>
      <c r="D87" s="18"/>
      <c r="E87" s="20">
        <v>0</v>
      </c>
      <c r="F87" s="58">
        <v>984000</v>
      </c>
      <c r="G87" s="20">
        <v>0</v>
      </c>
      <c r="H87" s="11">
        <v>0</v>
      </c>
      <c r="I87" s="20">
        <v>0</v>
      </c>
      <c r="J87" s="11" t="s">
        <v>115</v>
      </c>
      <c r="K87" s="18"/>
      <c r="L87" s="11"/>
      <c r="M87" s="11"/>
      <c r="N87" s="11"/>
      <c r="O87" s="11"/>
      <c r="P87" s="11"/>
      <c r="Q87" s="11"/>
      <c r="R87" s="11"/>
      <c r="S87" s="11"/>
    </row>
    <row r="88" spans="1:19" ht="67.5" x14ac:dyDescent="0.2">
      <c r="A88" s="75" t="s">
        <v>77</v>
      </c>
      <c r="B88" s="18" t="s">
        <v>209</v>
      </c>
      <c r="C88" s="19" t="s">
        <v>210</v>
      </c>
      <c r="D88" s="18" t="s">
        <v>118</v>
      </c>
      <c r="E88" s="20">
        <v>1216962.96</v>
      </c>
      <c r="F88" s="58">
        <v>294577.55</v>
      </c>
      <c r="G88" s="20"/>
      <c r="H88" s="20">
        <v>294577.55</v>
      </c>
      <c r="I88" s="77">
        <v>294577.55</v>
      </c>
      <c r="J88" s="11" t="s">
        <v>139</v>
      </c>
      <c r="K88" s="128" t="s">
        <v>309</v>
      </c>
      <c r="L88" s="11"/>
      <c r="M88" s="116" t="s">
        <v>268</v>
      </c>
      <c r="N88" s="129" t="s">
        <v>269</v>
      </c>
      <c r="O88" s="11"/>
      <c r="P88" s="11"/>
      <c r="Q88" s="11"/>
      <c r="R88" s="11"/>
      <c r="S88" s="11"/>
    </row>
    <row r="89" spans="1:19" ht="78.75" x14ac:dyDescent="0.2">
      <c r="A89" s="17" t="s">
        <v>114</v>
      </c>
      <c r="B89" s="80"/>
      <c r="C89" s="61"/>
      <c r="D89" s="61"/>
      <c r="E89" s="61"/>
      <c r="F89" s="61"/>
      <c r="G89" s="61"/>
      <c r="H89" s="61"/>
      <c r="I89" s="61"/>
      <c r="J89" s="61"/>
      <c r="K89" s="128" t="s">
        <v>267</v>
      </c>
      <c r="L89" s="11"/>
      <c r="M89" s="116" t="s">
        <v>310</v>
      </c>
      <c r="N89" s="129" t="s">
        <v>270</v>
      </c>
      <c r="O89" s="11" t="s">
        <v>114</v>
      </c>
      <c r="P89" s="11"/>
      <c r="Q89" s="11"/>
      <c r="R89" s="11"/>
      <c r="S89" s="11"/>
    </row>
    <row r="91" spans="1:19" x14ac:dyDescent="0.2">
      <c r="E91" s="36">
        <f>SUM(E4:E88)</f>
        <v>305727446.72999996</v>
      </c>
      <c r="F91" s="36">
        <f>SUM(F6:F88)</f>
        <v>399893929.48000002</v>
      </c>
      <c r="G91" s="36">
        <f>SUM(G6:G88)</f>
        <v>5711792.9800000014</v>
      </c>
      <c r="H91" s="36">
        <f>SUM(H6:H88)</f>
        <v>131474975.17000002</v>
      </c>
      <c r="I91" s="36">
        <f>SUM(I6:I88)</f>
        <v>119855285.44000001</v>
      </c>
    </row>
    <row r="92" spans="1:19" x14ac:dyDescent="0.2">
      <c r="H92" s="1">
        <v>180406.39999999999</v>
      </c>
      <c r="I92" s="1">
        <v>180406.39999999999</v>
      </c>
    </row>
    <row r="93" spans="1:19" x14ac:dyDescent="0.2">
      <c r="F93" s="36"/>
      <c r="H93" s="36"/>
      <c r="I93" s="36"/>
    </row>
    <row r="94" spans="1:19" x14ac:dyDescent="0.2">
      <c r="H94" s="36">
        <f>H91-H92</f>
        <v>131294568.77000001</v>
      </c>
      <c r="I94" s="36">
        <f>(I91-I92)</f>
        <v>119674879.04000001</v>
      </c>
    </row>
    <row r="95" spans="1:19" x14ac:dyDescent="0.2">
      <c r="F95" s="36" t="s">
        <v>114</v>
      </c>
      <c r="G95" s="36" t="s">
        <v>114</v>
      </c>
      <c r="H95" s="1" t="s">
        <v>114</v>
      </c>
    </row>
    <row r="97" spans="6:8" x14ac:dyDescent="0.2">
      <c r="H97" s="1" t="s">
        <v>114</v>
      </c>
    </row>
    <row r="98" spans="6:8" x14ac:dyDescent="0.2">
      <c r="F98" s="36"/>
      <c r="H98" s="36"/>
    </row>
  </sheetData>
  <mergeCells count="16">
    <mergeCell ref="J2:J3"/>
    <mergeCell ref="K2:K3"/>
    <mergeCell ref="M2:M3"/>
    <mergeCell ref="N2:N3"/>
    <mergeCell ref="A1:S1"/>
    <mergeCell ref="E2:I2"/>
    <mergeCell ref="A2:A3"/>
    <mergeCell ref="B2:B3"/>
    <mergeCell ref="C2:C3"/>
    <mergeCell ref="D2:D3"/>
    <mergeCell ref="S2:S3"/>
    <mergeCell ref="R2:R3"/>
    <mergeCell ref="Q2:Q3"/>
    <mergeCell ref="L2:L3"/>
    <mergeCell ref="O2:O3"/>
    <mergeCell ref="P2:P3"/>
  </mergeCells>
  <pageMargins left="0.70866141732283472" right="0.70866141732283472" top="0.74803149606299213" bottom="0.74803149606299213" header="0.31496062992125984" footer="0.31496062992125984"/>
  <pageSetup paperSize="302"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9"/>
  <sheetViews>
    <sheetView workbookViewId="0">
      <selection activeCell="L6" sqref="L6"/>
    </sheetView>
  </sheetViews>
  <sheetFormatPr baseColWidth="10" defaultRowHeight="11.25" x14ac:dyDescent="0.2"/>
  <cols>
    <col min="5" max="5" width="14.6640625" customWidth="1"/>
    <col min="6" max="6" width="18" customWidth="1"/>
    <col min="7" max="7" width="13.83203125" customWidth="1"/>
    <col min="8" max="8" width="14.5" customWidth="1"/>
    <col min="9" max="9" width="16.1640625" customWidth="1"/>
  </cols>
  <sheetData>
    <row r="1" spans="1:9" x14ac:dyDescent="0.2">
      <c r="A1" s="137" t="s">
        <v>2</v>
      </c>
      <c r="B1" s="137" t="s">
        <v>3</v>
      </c>
      <c r="C1" s="137" t="s">
        <v>4</v>
      </c>
      <c r="D1" s="137" t="s">
        <v>6</v>
      </c>
      <c r="E1" s="136" t="s">
        <v>5</v>
      </c>
      <c r="F1" s="136"/>
      <c r="G1" s="136"/>
      <c r="H1" s="136"/>
      <c r="I1" s="136"/>
    </row>
    <row r="2" spans="1:9" ht="22.5" x14ac:dyDescent="0.2">
      <c r="A2" s="138"/>
      <c r="B2" s="138"/>
      <c r="C2" s="138"/>
      <c r="D2" s="138"/>
      <c r="E2" s="2" t="s">
        <v>7</v>
      </c>
      <c r="F2" s="2" t="s">
        <v>8</v>
      </c>
      <c r="G2" s="2" t="s">
        <v>9</v>
      </c>
      <c r="H2" s="3" t="s">
        <v>10</v>
      </c>
      <c r="I2" s="3" t="s">
        <v>11</v>
      </c>
    </row>
    <row r="3" spans="1:9" ht="12" x14ac:dyDescent="0.2">
      <c r="A3" s="11"/>
      <c r="B3" s="12"/>
      <c r="C3" s="11" t="s">
        <v>43</v>
      </c>
      <c r="D3" s="12"/>
      <c r="E3" s="13"/>
      <c r="F3" s="13"/>
      <c r="G3" s="13"/>
      <c r="H3" s="14"/>
      <c r="I3" s="14"/>
    </row>
    <row r="4" spans="1:9" ht="12" x14ac:dyDescent="0.2">
      <c r="A4" s="11"/>
      <c r="B4" s="12"/>
      <c r="C4" s="46" t="s">
        <v>44</v>
      </c>
      <c r="D4" s="23"/>
      <c r="E4" s="47"/>
      <c r="F4" s="47"/>
      <c r="G4" s="47"/>
      <c r="H4" s="48"/>
      <c r="I4" s="48"/>
    </row>
    <row r="5" spans="1:9" ht="84" x14ac:dyDescent="0.2">
      <c r="A5" s="17" t="s">
        <v>48</v>
      </c>
      <c r="B5" s="45" t="s">
        <v>116</v>
      </c>
      <c r="C5" s="19" t="s">
        <v>117</v>
      </c>
      <c r="D5" s="18" t="s">
        <v>118</v>
      </c>
      <c r="E5" s="22">
        <v>978208.54</v>
      </c>
      <c r="F5" s="79">
        <v>978208.54</v>
      </c>
      <c r="G5" s="20">
        <v>12459.29</v>
      </c>
      <c r="H5" s="20">
        <v>205917.17</v>
      </c>
      <c r="I5" s="77">
        <v>193457.88</v>
      </c>
    </row>
    <row r="6" spans="1:9" ht="60" x14ac:dyDescent="0.2">
      <c r="A6" s="17" t="s">
        <v>47</v>
      </c>
      <c r="B6" s="45" t="s">
        <v>80</v>
      </c>
      <c r="C6" s="19" t="s">
        <v>119</v>
      </c>
      <c r="D6" s="75" t="s">
        <v>120</v>
      </c>
      <c r="E6" s="22">
        <v>570095.02</v>
      </c>
      <c r="F6" s="79">
        <v>570095.02</v>
      </c>
      <c r="G6" s="20"/>
      <c r="H6" s="20">
        <v>167694.47</v>
      </c>
      <c r="I6" s="77">
        <v>167694.47</v>
      </c>
    </row>
    <row r="7" spans="1:9" ht="60" x14ac:dyDescent="0.2">
      <c r="A7" s="17" t="s">
        <v>121</v>
      </c>
      <c r="B7" s="45" t="s">
        <v>122</v>
      </c>
      <c r="C7" s="18" t="s">
        <v>123</v>
      </c>
      <c r="D7" s="18" t="s">
        <v>118</v>
      </c>
      <c r="E7" s="22">
        <v>976848.38</v>
      </c>
      <c r="F7" s="57">
        <v>976848.38</v>
      </c>
      <c r="G7" s="20">
        <v>63260.49</v>
      </c>
      <c r="H7" s="20">
        <v>228160.55</v>
      </c>
      <c r="I7" s="77">
        <v>164900.06</v>
      </c>
    </row>
    <row r="8" spans="1:9" ht="60" x14ac:dyDescent="0.2">
      <c r="A8" s="17" t="s">
        <v>124</v>
      </c>
      <c r="B8" s="45" t="str">
        <f t="shared" ref="B8:B14" si="0">+B7</f>
        <v>Administración publica de vigilancia y regulada</v>
      </c>
      <c r="C8" s="18" t="s">
        <v>125</v>
      </c>
      <c r="D8" s="18" t="s">
        <v>118</v>
      </c>
      <c r="E8" s="22">
        <v>976848.38</v>
      </c>
      <c r="F8" s="57">
        <v>976848.38</v>
      </c>
      <c r="G8" s="20">
        <v>24152.3</v>
      </c>
      <c r="H8" s="20">
        <v>183152.36</v>
      </c>
      <c r="I8" s="77">
        <v>159000.06</v>
      </c>
    </row>
    <row r="9" spans="1:9" ht="60" x14ac:dyDescent="0.2">
      <c r="A9" s="17" t="s">
        <v>126</v>
      </c>
      <c r="B9" s="45" t="str">
        <f t="shared" si="0"/>
        <v>Administración publica de vigilancia y regulada</v>
      </c>
      <c r="C9" s="18" t="s">
        <v>127</v>
      </c>
      <c r="D9" s="18" t="s">
        <v>118</v>
      </c>
      <c r="E9" s="22">
        <v>976848.38</v>
      </c>
      <c r="F9" s="57">
        <v>976848.38</v>
      </c>
      <c r="G9" s="20">
        <v>28505.05</v>
      </c>
      <c r="H9" s="20">
        <v>192505.11</v>
      </c>
      <c r="I9" s="77">
        <v>164000.06</v>
      </c>
    </row>
    <row r="10" spans="1:9" ht="60" x14ac:dyDescent="0.2">
      <c r="A10" s="17" t="s">
        <v>128</v>
      </c>
      <c r="B10" s="45" t="str">
        <f t="shared" si="0"/>
        <v>Administración publica de vigilancia y regulada</v>
      </c>
      <c r="C10" s="18" t="s">
        <v>129</v>
      </c>
      <c r="D10" s="18" t="s">
        <v>118</v>
      </c>
      <c r="E10" s="22">
        <v>976848.38</v>
      </c>
      <c r="F10" s="57">
        <v>976848.38</v>
      </c>
      <c r="G10" s="20">
        <v>21607.439999999999</v>
      </c>
      <c r="H10" s="20">
        <v>186622.15</v>
      </c>
      <c r="I10" s="77">
        <v>165014.71</v>
      </c>
    </row>
    <row r="11" spans="1:9" ht="60" x14ac:dyDescent="0.2">
      <c r="A11" s="17" t="s">
        <v>130</v>
      </c>
      <c r="B11" s="45" t="str">
        <f t="shared" si="0"/>
        <v>Administración publica de vigilancia y regulada</v>
      </c>
      <c r="C11" s="18" t="s">
        <v>131</v>
      </c>
      <c r="D11" s="18" t="s">
        <v>118</v>
      </c>
      <c r="E11" s="22">
        <v>976848.38</v>
      </c>
      <c r="F11" s="57">
        <v>976848.38</v>
      </c>
      <c r="G11" s="20">
        <v>69340.850000000006</v>
      </c>
      <c r="H11" s="20">
        <v>228340.91</v>
      </c>
      <c r="I11" s="77">
        <v>159000.13</v>
      </c>
    </row>
    <row r="12" spans="1:9" ht="60" x14ac:dyDescent="0.2">
      <c r="A12" s="17" t="s">
        <v>132</v>
      </c>
      <c r="B12" s="45" t="str">
        <f t="shared" si="0"/>
        <v>Administración publica de vigilancia y regulada</v>
      </c>
      <c r="C12" s="18" t="s">
        <v>133</v>
      </c>
      <c r="D12" s="18" t="s">
        <v>118</v>
      </c>
      <c r="E12" s="22">
        <v>976848.38</v>
      </c>
      <c r="F12" s="57">
        <v>976848.38</v>
      </c>
      <c r="G12" s="20">
        <v>42746.28</v>
      </c>
      <c r="H12" s="20">
        <v>230710.7</v>
      </c>
      <c r="I12" s="77">
        <v>181107.27</v>
      </c>
    </row>
    <row r="13" spans="1:9" ht="60" x14ac:dyDescent="0.2">
      <c r="A13" s="17" t="s">
        <v>134</v>
      </c>
      <c r="B13" s="45" t="str">
        <f t="shared" si="0"/>
        <v>Administración publica de vigilancia y regulada</v>
      </c>
      <c r="C13" s="18" t="s">
        <v>135</v>
      </c>
      <c r="D13" s="18" t="s">
        <v>118</v>
      </c>
      <c r="E13" s="22">
        <v>976848.38</v>
      </c>
      <c r="F13" s="57">
        <v>976848.38</v>
      </c>
      <c r="G13" s="20">
        <v>77992.19</v>
      </c>
      <c r="H13" s="20">
        <v>236992.25</v>
      </c>
      <c r="I13" s="77">
        <v>159000.06</v>
      </c>
    </row>
    <row r="14" spans="1:9" ht="60" x14ac:dyDescent="0.2">
      <c r="A14" s="17" t="s">
        <v>136</v>
      </c>
      <c r="B14" s="45" t="str">
        <f t="shared" si="0"/>
        <v>Administración publica de vigilancia y regulada</v>
      </c>
      <c r="C14" s="18" t="s">
        <v>137</v>
      </c>
      <c r="D14" s="18" t="s">
        <v>118</v>
      </c>
      <c r="E14" s="22">
        <v>976848.38</v>
      </c>
      <c r="F14" s="57">
        <v>976848.38</v>
      </c>
      <c r="G14" s="20">
        <v>20494.77</v>
      </c>
      <c r="H14" s="20">
        <v>215639.09</v>
      </c>
      <c r="I14" s="77">
        <v>195144.32000000001</v>
      </c>
    </row>
    <row r="15" spans="1:9" ht="84" x14ac:dyDescent="0.2">
      <c r="A15" s="17" t="s">
        <v>52</v>
      </c>
      <c r="B15" s="45" t="s">
        <v>87</v>
      </c>
      <c r="C15" s="19" t="s">
        <v>45</v>
      </c>
      <c r="D15" s="18" t="s">
        <v>118</v>
      </c>
      <c r="E15" s="22">
        <v>72345.84</v>
      </c>
      <c r="F15" s="79">
        <v>72345.84</v>
      </c>
      <c r="G15" s="20"/>
      <c r="H15" s="20"/>
      <c r="I15" s="20"/>
    </row>
    <row r="16" spans="1:9" ht="60" x14ac:dyDescent="0.2">
      <c r="A16" s="17" t="s">
        <v>49</v>
      </c>
      <c r="B16" s="45" t="s">
        <v>83</v>
      </c>
      <c r="C16" s="19" t="s">
        <v>138</v>
      </c>
      <c r="D16" s="18" t="s">
        <v>118</v>
      </c>
      <c r="E16" s="22">
        <v>42426926.299999997</v>
      </c>
      <c r="F16" s="79">
        <v>67950956.310000002</v>
      </c>
      <c r="G16" s="20">
        <v>798303.83</v>
      </c>
      <c r="H16" s="20">
        <v>8231419.2300000004</v>
      </c>
      <c r="I16" s="77">
        <v>7411804.4000000004</v>
      </c>
    </row>
    <row r="17" spans="1:9" ht="36" x14ac:dyDescent="0.2">
      <c r="A17" s="35" t="s">
        <v>211</v>
      </c>
      <c r="B17" s="59" t="s">
        <v>212</v>
      </c>
      <c r="C17" s="18" t="s">
        <v>213</v>
      </c>
      <c r="D17" s="18" t="s">
        <v>118</v>
      </c>
      <c r="E17" s="52">
        <v>104989.5</v>
      </c>
      <c r="F17" s="60">
        <v>104989.5</v>
      </c>
      <c r="G17" s="61"/>
      <c r="H17" s="61"/>
      <c r="I17" s="77"/>
    </row>
    <row r="18" spans="1:9" ht="36" x14ac:dyDescent="0.2">
      <c r="A18" s="17" t="s">
        <v>145</v>
      </c>
      <c r="B18" s="45" t="s">
        <v>237</v>
      </c>
      <c r="C18" s="18" t="s">
        <v>213</v>
      </c>
      <c r="D18" s="18" t="s">
        <v>118</v>
      </c>
      <c r="E18" s="22">
        <v>200000</v>
      </c>
      <c r="F18" s="57">
        <v>200000</v>
      </c>
      <c r="G18" s="20"/>
      <c r="H18" s="20"/>
      <c r="I18" s="20"/>
    </row>
    <row r="19" spans="1:9" ht="48" x14ac:dyDescent="0.2">
      <c r="A19" s="17" t="s">
        <v>113</v>
      </c>
      <c r="B19" s="45" t="s">
        <v>143</v>
      </c>
      <c r="C19" s="24" t="s">
        <v>144</v>
      </c>
      <c r="D19" s="18" t="s">
        <v>118</v>
      </c>
      <c r="E19" s="22">
        <v>1440294.37</v>
      </c>
      <c r="F19" s="57">
        <v>1440294.37</v>
      </c>
      <c r="G19" s="20">
        <v>4945.3999999999996</v>
      </c>
      <c r="H19" s="20">
        <v>352554.78</v>
      </c>
      <c r="I19" s="77">
        <v>347609.38</v>
      </c>
    </row>
    <row r="20" spans="1:9" ht="48" x14ac:dyDescent="0.2">
      <c r="A20" s="17" t="s">
        <v>214</v>
      </c>
      <c r="B20" s="45" t="s">
        <v>278</v>
      </c>
      <c r="C20" s="24" t="s">
        <v>215</v>
      </c>
      <c r="D20" s="18" t="s">
        <v>118</v>
      </c>
      <c r="E20" s="22">
        <v>29937.599999999999</v>
      </c>
      <c r="F20" s="57">
        <v>29937.599999999999</v>
      </c>
      <c r="G20" s="20">
        <v>6100.6</v>
      </c>
      <c r="H20" s="20">
        <v>6100.6</v>
      </c>
      <c r="I20" s="77"/>
    </row>
    <row r="21" spans="1:9" ht="12" x14ac:dyDescent="0.2">
      <c r="A21" s="59"/>
      <c r="B21" s="63" t="s">
        <v>114</v>
      </c>
      <c r="C21" s="61"/>
      <c r="D21" s="61"/>
      <c r="E21" s="61"/>
      <c r="F21" s="61"/>
      <c r="G21" s="61"/>
      <c r="H21" s="61"/>
      <c r="I21" s="20"/>
    </row>
    <row r="22" spans="1:9" ht="12" x14ac:dyDescent="0.2">
      <c r="A22" s="17"/>
      <c r="B22" s="45"/>
      <c r="C22" s="24"/>
      <c r="D22" s="18"/>
      <c r="E22" s="22"/>
      <c r="F22" s="57"/>
      <c r="G22" s="20"/>
      <c r="H22" s="20"/>
      <c r="I22" s="20"/>
    </row>
    <row r="23" spans="1:9" ht="24" x14ac:dyDescent="0.2">
      <c r="A23" s="17" t="s">
        <v>146</v>
      </c>
      <c r="B23" s="45" t="s">
        <v>114</v>
      </c>
      <c r="C23" s="25" t="s">
        <v>147</v>
      </c>
      <c r="D23" s="18" t="s">
        <v>118</v>
      </c>
      <c r="E23" s="20">
        <v>757041.39</v>
      </c>
      <c r="F23" s="58">
        <v>777041.39</v>
      </c>
      <c r="G23" s="20">
        <v>38933.519999999997</v>
      </c>
      <c r="H23" s="20">
        <v>173873.11</v>
      </c>
      <c r="I23" s="77">
        <v>114939.52</v>
      </c>
    </row>
    <row r="24" spans="1:9" ht="36" x14ac:dyDescent="0.2">
      <c r="A24" s="17" t="s">
        <v>216</v>
      </c>
      <c r="B24" s="45" t="s">
        <v>217</v>
      </c>
      <c r="C24" s="25" t="s">
        <v>147</v>
      </c>
      <c r="D24" s="18" t="s">
        <v>118</v>
      </c>
      <c r="E24" s="20">
        <v>231912.45</v>
      </c>
      <c r="F24" s="58">
        <v>211912.45</v>
      </c>
      <c r="G24" s="20">
        <v>23456.05</v>
      </c>
      <c r="H24" s="20">
        <v>23456.05</v>
      </c>
      <c r="I24" s="77"/>
    </row>
    <row r="25" spans="1:9" ht="12" x14ac:dyDescent="0.2">
      <c r="A25" s="17"/>
      <c r="B25" s="45"/>
      <c r="C25" s="25"/>
      <c r="D25" s="18"/>
      <c r="E25" s="20"/>
      <c r="F25" s="58"/>
      <c r="G25" s="20"/>
      <c r="H25" s="20"/>
      <c r="I25" s="20"/>
    </row>
    <row r="26" spans="1:9" ht="36" x14ac:dyDescent="0.2">
      <c r="A26" s="17" t="s">
        <v>50</v>
      </c>
      <c r="B26" s="45" t="s">
        <v>148</v>
      </c>
      <c r="C26" s="19" t="s">
        <v>149</v>
      </c>
      <c r="D26" s="18" t="s">
        <v>118</v>
      </c>
      <c r="E26" s="20">
        <v>6109781.0800000001</v>
      </c>
      <c r="F26" s="78">
        <v>8209781.0800000001</v>
      </c>
      <c r="G26" s="20">
        <v>45739.58</v>
      </c>
      <c r="H26" s="20">
        <v>3182776.66</v>
      </c>
      <c r="I26" s="77">
        <v>3137037.08</v>
      </c>
    </row>
    <row r="27" spans="1:9" ht="12" x14ac:dyDescent="0.2">
      <c r="A27" s="17"/>
      <c r="B27" s="45"/>
      <c r="C27" s="19"/>
      <c r="D27" s="18"/>
      <c r="E27" s="20"/>
      <c r="F27" s="58"/>
      <c r="G27" s="20"/>
      <c r="H27" s="20"/>
      <c r="I27" s="20"/>
    </row>
    <row r="28" spans="1:9" ht="84" x14ac:dyDescent="0.2">
      <c r="A28" s="17" t="s">
        <v>51</v>
      </c>
      <c r="B28" s="45" t="s">
        <v>81</v>
      </c>
      <c r="C28" s="19" t="s">
        <v>150</v>
      </c>
      <c r="D28" s="18" t="s">
        <v>118</v>
      </c>
      <c r="E28" s="20">
        <v>2000050.18</v>
      </c>
      <c r="F28" s="78">
        <v>2000050.18</v>
      </c>
      <c r="G28" s="20">
        <v>621687.94999999995</v>
      </c>
      <c r="H28" s="20">
        <v>790151.49</v>
      </c>
      <c r="I28" s="78">
        <v>168463.54</v>
      </c>
    </row>
    <row r="29" spans="1:9" ht="12" x14ac:dyDescent="0.2">
      <c r="A29" s="17"/>
      <c r="B29" s="45"/>
      <c r="C29" s="19"/>
      <c r="D29" s="18"/>
      <c r="E29" s="20"/>
      <c r="F29" s="78"/>
      <c r="G29" s="20"/>
      <c r="H29" s="20"/>
      <c r="I29" s="78"/>
    </row>
    <row r="30" spans="1:9" ht="60" x14ac:dyDescent="0.2">
      <c r="A30" s="17" t="s">
        <v>53</v>
      </c>
      <c r="B30" s="45" t="s">
        <v>85</v>
      </c>
      <c r="C30" s="19" t="s">
        <v>46</v>
      </c>
      <c r="D30" s="18">
        <v>1100120</v>
      </c>
      <c r="E30" s="20">
        <v>18416.740000000002</v>
      </c>
      <c r="F30" s="78">
        <v>18416.740000000002</v>
      </c>
      <c r="G30" s="20"/>
      <c r="H30" s="20"/>
      <c r="I30" s="77"/>
    </row>
    <row r="31" spans="1:9" ht="12" x14ac:dyDescent="0.2">
      <c r="A31" s="17"/>
      <c r="B31" s="45"/>
      <c r="C31" s="19"/>
      <c r="D31" s="18"/>
      <c r="E31" s="20"/>
      <c r="F31" s="58"/>
      <c r="G31" s="20"/>
      <c r="H31" s="20"/>
      <c r="I31" s="20"/>
    </row>
    <row r="32" spans="1:9" ht="48" x14ac:dyDescent="0.2">
      <c r="A32" s="29" t="s">
        <v>54</v>
      </c>
      <c r="B32" s="45" t="s">
        <v>84</v>
      </c>
      <c r="C32" s="19" t="s">
        <v>151</v>
      </c>
      <c r="D32" s="18" t="s">
        <v>118</v>
      </c>
      <c r="E32" s="20">
        <v>9719485.7300000004</v>
      </c>
      <c r="F32" s="78">
        <v>9719485.7300000004</v>
      </c>
      <c r="G32" s="20">
        <v>347229.41</v>
      </c>
      <c r="H32" s="20">
        <v>2143659.1800000002</v>
      </c>
      <c r="I32" s="77">
        <v>1782746.31</v>
      </c>
    </row>
    <row r="33" spans="1:9" ht="12" x14ac:dyDescent="0.2">
      <c r="A33" s="29"/>
      <c r="B33" s="45"/>
      <c r="C33" s="19"/>
      <c r="D33" s="18"/>
      <c r="E33" s="20"/>
      <c r="F33" s="58"/>
      <c r="G33" s="20"/>
      <c r="H33" s="20"/>
      <c r="I33" s="20"/>
    </row>
    <row r="34" spans="1:9" ht="12" x14ac:dyDescent="0.2">
      <c r="A34" s="29"/>
      <c r="B34" s="45"/>
      <c r="C34" s="19"/>
      <c r="D34" s="18"/>
      <c r="E34" s="20"/>
      <c r="F34" s="58"/>
      <c r="G34" s="20"/>
      <c r="H34" s="20"/>
      <c r="I34" s="20"/>
    </row>
    <row r="35" spans="1:9" ht="48" x14ac:dyDescent="0.2">
      <c r="A35" s="17" t="s">
        <v>55</v>
      </c>
      <c r="B35" s="45" t="s">
        <v>114</v>
      </c>
      <c r="C35" s="19" t="s">
        <v>152</v>
      </c>
      <c r="D35" s="18" t="s">
        <v>118</v>
      </c>
      <c r="E35" s="20">
        <v>4832718.43</v>
      </c>
      <c r="F35" s="83" t="s">
        <v>283</v>
      </c>
      <c r="G35" s="20">
        <v>45257.06</v>
      </c>
      <c r="H35" s="20">
        <v>1194618.95</v>
      </c>
      <c r="I35" s="77">
        <v>1131603.67</v>
      </c>
    </row>
    <row r="36" spans="1:9" ht="48" x14ac:dyDescent="0.2">
      <c r="A36" s="17" t="s">
        <v>218</v>
      </c>
      <c r="B36" s="45" t="s">
        <v>219</v>
      </c>
      <c r="C36" s="19" t="s">
        <v>220</v>
      </c>
      <c r="D36" s="18" t="s">
        <v>118</v>
      </c>
      <c r="E36" s="20">
        <v>96777.45</v>
      </c>
      <c r="F36" s="84" t="s">
        <v>258</v>
      </c>
      <c r="G36" s="20">
        <v>2014.54</v>
      </c>
      <c r="H36" s="20">
        <v>2029.53</v>
      </c>
      <c r="I36" s="77">
        <v>14.99</v>
      </c>
    </row>
    <row r="37" spans="1:9" ht="12" x14ac:dyDescent="0.2">
      <c r="A37" s="17"/>
      <c r="B37" s="45"/>
      <c r="C37" s="19"/>
      <c r="D37" s="18"/>
      <c r="E37" s="20"/>
      <c r="F37" s="58"/>
      <c r="G37" s="20"/>
      <c r="H37" s="20"/>
      <c r="I37" s="20"/>
    </row>
    <row r="38" spans="1:9" ht="36" x14ac:dyDescent="0.2">
      <c r="A38" s="17" t="s">
        <v>56</v>
      </c>
      <c r="B38" s="38" t="s">
        <v>86</v>
      </c>
      <c r="C38" s="19" t="s">
        <v>154</v>
      </c>
      <c r="D38" s="18" t="s">
        <v>118</v>
      </c>
      <c r="E38" s="20">
        <v>3009805.06</v>
      </c>
      <c r="F38" s="78">
        <v>3009805.06</v>
      </c>
      <c r="G38" s="20">
        <v>72338.259999999995</v>
      </c>
      <c r="H38" s="20">
        <v>805336.83</v>
      </c>
      <c r="I38" s="77">
        <v>732998.57</v>
      </c>
    </row>
    <row r="39" spans="1:9" ht="12" x14ac:dyDescent="0.2">
      <c r="A39" s="17"/>
      <c r="B39" s="38"/>
      <c r="C39" s="19"/>
      <c r="D39" s="18"/>
      <c r="E39" s="20"/>
      <c r="F39" s="58"/>
      <c r="G39" s="20"/>
      <c r="H39" s="20"/>
      <c r="I39" s="20"/>
    </row>
    <row r="40" spans="1:9" ht="48" x14ac:dyDescent="0.2">
      <c r="A40" s="17" t="s">
        <v>57</v>
      </c>
      <c r="B40" s="45" t="s">
        <v>155</v>
      </c>
      <c r="C40" s="19" t="s">
        <v>156</v>
      </c>
      <c r="D40" s="18" t="s">
        <v>118</v>
      </c>
      <c r="E40" s="20">
        <v>504704.58</v>
      </c>
      <c r="F40" s="78">
        <v>504704.58</v>
      </c>
      <c r="G40" s="20">
        <v>13987.43</v>
      </c>
      <c r="H40" s="20">
        <v>209189.04</v>
      </c>
      <c r="I40" s="77">
        <v>195201.61</v>
      </c>
    </row>
    <row r="41" spans="1:9" ht="60" x14ac:dyDescent="0.2">
      <c r="A41" s="17" t="s">
        <v>58</v>
      </c>
      <c r="B41" s="45" t="s">
        <v>157</v>
      </c>
      <c r="C41" s="19" t="s">
        <v>158</v>
      </c>
      <c r="D41" s="18" t="s">
        <v>118</v>
      </c>
      <c r="E41" s="20">
        <v>4579957.0199999996</v>
      </c>
      <c r="F41" s="58">
        <v>4579957.0199999996</v>
      </c>
      <c r="G41" s="20">
        <v>26408.78</v>
      </c>
      <c r="H41" s="20">
        <v>995448.96</v>
      </c>
      <c r="I41" s="20">
        <v>969040.18</v>
      </c>
    </row>
    <row r="42" spans="1:9" ht="12" x14ac:dyDescent="0.2">
      <c r="A42" s="17"/>
      <c r="B42" s="45"/>
      <c r="C42" s="19"/>
      <c r="D42" s="18"/>
      <c r="E42" s="20"/>
      <c r="F42" s="58"/>
      <c r="G42" s="20"/>
      <c r="H42" s="20"/>
      <c r="I42" s="20"/>
    </row>
    <row r="43" spans="1:9" ht="84" x14ac:dyDescent="0.2">
      <c r="A43" s="17" t="s">
        <v>59</v>
      </c>
      <c r="B43" s="45" t="s">
        <v>82</v>
      </c>
      <c r="C43" s="19" t="s">
        <v>160</v>
      </c>
      <c r="D43" s="18" t="s">
        <v>118</v>
      </c>
      <c r="E43" s="20">
        <v>28631178.66</v>
      </c>
      <c r="F43" s="58">
        <v>28631178.66</v>
      </c>
      <c r="G43" s="20">
        <v>854974.26</v>
      </c>
      <c r="H43" s="20">
        <v>7224021.3399999999</v>
      </c>
      <c r="I43" s="20">
        <v>5665612.9900000002</v>
      </c>
    </row>
    <row r="44" spans="1:9" ht="48" x14ac:dyDescent="0.2">
      <c r="A44" s="17" t="s">
        <v>221</v>
      </c>
      <c r="B44" s="45" t="s">
        <v>222</v>
      </c>
      <c r="C44" s="19" t="s">
        <v>160</v>
      </c>
      <c r="D44" s="18" t="s">
        <v>118</v>
      </c>
      <c r="E44" s="20">
        <v>416985.03</v>
      </c>
      <c r="F44" s="58">
        <v>416985.03</v>
      </c>
      <c r="G44" s="20">
        <v>14198.4</v>
      </c>
      <c r="H44" s="20">
        <v>14198.4</v>
      </c>
      <c r="I44" s="77"/>
    </row>
    <row r="45" spans="1:9" ht="12" x14ac:dyDescent="0.2">
      <c r="A45" s="17"/>
      <c r="B45" s="45"/>
      <c r="C45" s="19"/>
      <c r="D45" s="18"/>
      <c r="E45" s="20"/>
      <c r="F45" s="58"/>
      <c r="G45" s="20"/>
      <c r="H45" s="20"/>
      <c r="I45" s="20"/>
    </row>
    <row r="46" spans="1:9" ht="36" x14ac:dyDescent="0.2">
      <c r="A46" s="17" t="s">
        <v>235</v>
      </c>
      <c r="B46" s="45" t="s">
        <v>236</v>
      </c>
      <c r="C46" s="19" t="s">
        <v>160</v>
      </c>
      <c r="D46" s="18" t="s">
        <v>118</v>
      </c>
      <c r="E46" s="20">
        <v>1440000</v>
      </c>
      <c r="F46" s="58">
        <v>1440000</v>
      </c>
      <c r="G46" s="20">
        <v>369224.26</v>
      </c>
      <c r="H46" s="20">
        <v>410891.46</v>
      </c>
      <c r="I46" s="77">
        <v>41667.199999999997</v>
      </c>
    </row>
    <row r="47" spans="1:9" ht="84" x14ac:dyDescent="0.2">
      <c r="A47" s="17" t="s">
        <v>60</v>
      </c>
      <c r="B47" s="45" t="s">
        <v>161</v>
      </c>
      <c r="C47" s="19" t="s">
        <v>162</v>
      </c>
      <c r="D47" s="18" t="s">
        <v>118</v>
      </c>
      <c r="E47" s="20">
        <v>3173683.07</v>
      </c>
      <c r="F47" s="78">
        <v>3181683.07</v>
      </c>
      <c r="G47" s="20">
        <v>124204.36</v>
      </c>
      <c r="H47" s="20">
        <v>838363.62</v>
      </c>
      <c r="I47" s="77">
        <v>714159.26</v>
      </c>
    </row>
    <row r="48" spans="1:9" ht="12" x14ac:dyDescent="0.2">
      <c r="A48" s="17"/>
      <c r="B48" s="45"/>
      <c r="C48" s="19"/>
      <c r="D48" s="18"/>
      <c r="E48" s="20"/>
      <c r="F48" s="58"/>
      <c r="G48" s="20"/>
      <c r="H48" s="20"/>
      <c r="I48" s="20"/>
    </row>
    <row r="49" spans="1:9" ht="48" x14ac:dyDescent="0.2">
      <c r="A49" s="17" t="s">
        <v>223</v>
      </c>
      <c r="B49" s="45" t="s">
        <v>224</v>
      </c>
      <c r="C49" s="19" t="s">
        <v>162</v>
      </c>
      <c r="D49" s="18" t="s">
        <v>118</v>
      </c>
      <c r="E49" s="20">
        <v>136320.03</v>
      </c>
      <c r="F49" s="58">
        <v>128320.03</v>
      </c>
      <c r="G49" s="20">
        <v>15388.1</v>
      </c>
      <c r="H49" s="20">
        <v>15388.1</v>
      </c>
      <c r="I49" s="77"/>
    </row>
    <row r="50" spans="1:9" x14ac:dyDescent="0.2">
      <c r="A50" s="59"/>
      <c r="B50" s="59"/>
      <c r="C50" s="61"/>
      <c r="D50" s="61"/>
      <c r="E50" s="61"/>
      <c r="F50" s="61"/>
      <c r="G50" s="61"/>
      <c r="H50" s="61"/>
      <c r="I50" s="61"/>
    </row>
    <row r="51" spans="1:9" ht="36" x14ac:dyDescent="0.2">
      <c r="A51" s="17" t="s">
        <v>61</v>
      </c>
      <c r="B51" s="45" t="s">
        <v>167</v>
      </c>
      <c r="C51" s="19" t="s">
        <v>168</v>
      </c>
      <c r="D51" s="18">
        <v>2510220</v>
      </c>
      <c r="E51" s="20">
        <v>64657965.770000003</v>
      </c>
      <c r="F51" s="78">
        <v>72091011.769999996</v>
      </c>
      <c r="G51" s="20">
        <v>2339079.85</v>
      </c>
      <c r="H51" s="20">
        <v>17386594.539999999</v>
      </c>
      <c r="I51" s="77">
        <v>14810473.529999999</v>
      </c>
    </row>
    <row r="52" spans="1:9" ht="12" x14ac:dyDescent="0.2">
      <c r="A52" s="17"/>
      <c r="B52" s="45"/>
      <c r="C52" s="19"/>
      <c r="D52" s="18"/>
      <c r="E52" s="20"/>
      <c r="F52" s="58"/>
      <c r="G52" s="20"/>
      <c r="H52" s="20"/>
      <c r="I52" s="20"/>
    </row>
    <row r="53" spans="1:9" ht="12" x14ac:dyDescent="0.2">
      <c r="A53" s="17"/>
      <c r="B53" s="45"/>
      <c r="C53" s="19"/>
      <c r="D53" s="18"/>
      <c r="E53" s="20"/>
      <c r="F53" s="58"/>
      <c r="G53" s="20"/>
      <c r="H53" s="20"/>
      <c r="I53" s="20"/>
    </row>
    <row r="54" spans="1:9" ht="48" x14ac:dyDescent="0.2">
      <c r="A54" s="17" t="s">
        <v>62</v>
      </c>
      <c r="B54" s="45" t="s">
        <v>173</v>
      </c>
      <c r="C54" s="25" t="s">
        <v>174</v>
      </c>
      <c r="D54" s="18">
        <v>2510220</v>
      </c>
      <c r="E54" s="20">
        <v>1277990.72</v>
      </c>
      <c r="F54" s="78">
        <v>1377990.72</v>
      </c>
      <c r="G54" s="20">
        <v>234172.32</v>
      </c>
      <c r="H54" s="20">
        <v>234172.32</v>
      </c>
      <c r="I54" s="77"/>
    </row>
    <row r="55" spans="1:9" ht="12" x14ac:dyDescent="0.2">
      <c r="A55" s="17"/>
      <c r="B55" s="45"/>
      <c r="C55" s="25"/>
      <c r="D55" s="18"/>
      <c r="E55" s="20"/>
      <c r="F55" s="58"/>
      <c r="G55" s="20"/>
      <c r="H55" s="20"/>
      <c r="I55" s="20"/>
    </row>
    <row r="56" spans="1:9" ht="48" x14ac:dyDescent="0.2">
      <c r="A56" s="17" t="s">
        <v>63</v>
      </c>
      <c r="B56" s="45" t="s">
        <v>175</v>
      </c>
      <c r="C56" s="19" t="s">
        <v>176</v>
      </c>
      <c r="D56" s="18" t="s">
        <v>118</v>
      </c>
      <c r="E56" s="20">
        <v>4053788.39</v>
      </c>
      <c r="F56" s="58">
        <v>4296795.62</v>
      </c>
      <c r="G56" s="20">
        <v>83287.929999999993</v>
      </c>
      <c r="H56" s="20">
        <v>863050.92</v>
      </c>
      <c r="I56" s="77">
        <v>775331.79</v>
      </c>
    </row>
    <row r="57" spans="1:9" ht="12" x14ac:dyDescent="0.2">
      <c r="A57" s="17"/>
      <c r="B57" s="45"/>
      <c r="C57" s="19"/>
      <c r="D57" s="18"/>
      <c r="E57" s="20"/>
      <c r="F57" s="58"/>
      <c r="G57" s="20"/>
      <c r="H57" s="20"/>
      <c r="I57" s="20"/>
    </row>
    <row r="58" spans="1:9" ht="36" x14ac:dyDescent="0.2">
      <c r="A58" s="17" t="s">
        <v>64</v>
      </c>
      <c r="B58" s="45" t="s">
        <v>179</v>
      </c>
      <c r="C58" s="19" t="s">
        <v>180</v>
      </c>
      <c r="D58" s="18" t="s">
        <v>118</v>
      </c>
      <c r="E58" s="20">
        <v>524426.87</v>
      </c>
      <c r="F58" s="58">
        <v>524426.87</v>
      </c>
      <c r="G58" s="20"/>
      <c r="H58" s="20">
        <v>132974.63</v>
      </c>
      <c r="I58" s="77">
        <v>132974.63</v>
      </c>
    </row>
    <row r="59" spans="1:9" ht="36" x14ac:dyDescent="0.2">
      <c r="A59" s="17" t="s">
        <v>65</v>
      </c>
      <c r="B59" s="45" t="s">
        <v>78</v>
      </c>
      <c r="C59" s="19" t="s">
        <v>181</v>
      </c>
      <c r="D59" s="18" t="s">
        <v>118</v>
      </c>
      <c r="E59" s="20">
        <v>2642156.09</v>
      </c>
      <c r="F59" s="78">
        <v>2642156.09</v>
      </c>
      <c r="G59" s="20">
        <v>24889.8</v>
      </c>
      <c r="H59" s="20">
        <v>468285.22</v>
      </c>
      <c r="I59" s="77">
        <v>443395.42</v>
      </c>
    </row>
    <row r="60" spans="1:9" ht="48" x14ac:dyDescent="0.2">
      <c r="A60" s="17" t="s">
        <v>225</v>
      </c>
      <c r="B60" s="45" t="s">
        <v>226</v>
      </c>
      <c r="C60" s="19" t="s">
        <v>181</v>
      </c>
      <c r="D60" s="18" t="s">
        <v>118</v>
      </c>
      <c r="E60" s="20">
        <v>80204.649999999994</v>
      </c>
      <c r="F60" s="58">
        <v>80204.649999999994</v>
      </c>
      <c r="G60" s="20"/>
      <c r="H60" s="20"/>
      <c r="I60" s="20"/>
    </row>
    <row r="61" spans="1:9" ht="12" x14ac:dyDescent="0.2">
      <c r="A61" s="17"/>
      <c r="B61" s="45"/>
      <c r="C61" s="19"/>
      <c r="D61" s="18"/>
      <c r="E61" s="20"/>
      <c r="F61" s="58"/>
      <c r="G61" s="20"/>
      <c r="H61" s="20"/>
      <c r="I61" s="20"/>
    </row>
    <row r="62" spans="1:9" ht="36" x14ac:dyDescent="0.2">
      <c r="A62" s="17" t="s">
        <v>66</v>
      </c>
      <c r="B62" s="45" t="s">
        <v>182</v>
      </c>
      <c r="C62" s="19" t="s">
        <v>42</v>
      </c>
      <c r="D62" s="18" t="s">
        <v>118</v>
      </c>
      <c r="E62" s="20">
        <v>3871381.93</v>
      </c>
      <c r="F62" s="78">
        <v>3871381.93</v>
      </c>
      <c r="G62" s="20">
        <v>24708</v>
      </c>
      <c r="H62" s="20">
        <v>988683.95</v>
      </c>
      <c r="I62" s="77">
        <v>963975.95</v>
      </c>
    </row>
    <row r="63" spans="1:9" ht="48" x14ac:dyDescent="0.2">
      <c r="A63" s="17" t="s">
        <v>227</v>
      </c>
      <c r="B63" s="45" t="s">
        <v>228</v>
      </c>
      <c r="C63" s="19" t="s">
        <v>42</v>
      </c>
      <c r="D63" s="18" t="s">
        <v>118</v>
      </c>
      <c r="E63" s="20">
        <v>103176.72</v>
      </c>
      <c r="F63" s="58">
        <v>103176.72</v>
      </c>
      <c r="G63" s="20">
        <v>763</v>
      </c>
      <c r="H63" s="20">
        <v>763</v>
      </c>
      <c r="I63" s="20"/>
    </row>
    <row r="64" spans="1:9" ht="12" x14ac:dyDescent="0.2">
      <c r="A64" s="17"/>
      <c r="B64" s="45"/>
      <c r="C64" s="19"/>
      <c r="D64" s="18"/>
      <c r="E64" s="20"/>
      <c r="F64" s="58"/>
      <c r="G64" s="20"/>
      <c r="H64" s="20"/>
      <c r="I64" s="20"/>
    </row>
    <row r="65" spans="1:9" ht="36" x14ac:dyDescent="0.2">
      <c r="A65" s="17" t="s">
        <v>67</v>
      </c>
      <c r="B65" s="45" t="s">
        <v>79</v>
      </c>
      <c r="C65" s="19" t="s">
        <v>183</v>
      </c>
      <c r="D65" s="18" t="s">
        <v>118</v>
      </c>
      <c r="E65" s="20">
        <v>8146014.0499999998</v>
      </c>
      <c r="F65" s="78">
        <v>9246014.0500000007</v>
      </c>
      <c r="G65" s="20">
        <v>39602.400000000001</v>
      </c>
      <c r="H65" s="20">
        <v>1499836.99</v>
      </c>
      <c r="I65" s="77">
        <v>1460234.59</v>
      </c>
    </row>
    <row r="66" spans="1:9" ht="36" x14ac:dyDescent="0.2">
      <c r="A66" s="17" t="s">
        <v>229</v>
      </c>
      <c r="B66" s="45" t="s">
        <v>230</v>
      </c>
      <c r="C66" s="19" t="s">
        <v>183</v>
      </c>
      <c r="D66" s="18" t="s">
        <v>118</v>
      </c>
      <c r="E66" s="20">
        <v>2277031.94</v>
      </c>
      <c r="F66" s="58">
        <v>2277031.94</v>
      </c>
      <c r="G66" s="20">
        <v>1699.2</v>
      </c>
      <c r="H66" s="20">
        <v>1699.2</v>
      </c>
      <c r="I66" s="77"/>
    </row>
    <row r="67" spans="1:9" ht="12" x14ac:dyDescent="0.2">
      <c r="A67" s="17"/>
      <c r="B67" s="45"/>
      <c r="C67" s="19"/>
      <c r="D67" s="18"/>
      <c r="E67" s="20"/>
      <c r="F67" s="58"/>
      <c r="G67" s="20"/>
      <c r="H67" s="20"/>
      <c r="I67" s="20"/>
    </row>
    <row r="68" spans="1:9" ht="60" x14ac:dyDescent="0.2">
      <c r="A68" s="17" t="s">
        <v>68</v>
      </c>
      <c r="B68" s="45" t="s">
        <v>89</v>
      </c>
      <c r="C68" s="19" t="s">
        <v>185</v>
      </c>
      <c r="D68" s="18" t="s">
        <v>118</v>
      </c>
      <c r="E68" s="20">
        <v>4241925.59</v>
      </c>
      <c r="F68" s="78">
        <v>4394272.53</v>
      </c>
      <c r="G68" s="20">
        <v>46170.400000000001</v>
      </c>
      <c r="H68" s="20">
        <v>822735.59</v>
      </c>
      <c r="I68" s="77">
        <v>776565.19</v>
      </c>
    </row>
    <row r="69" spans="1:9" ht="48" x14ac:dyDescent="0.2">
      <c r="A69" s="17" t="s">
        <v>232</v>
      </c>
      <c r="B69" s="45" t="s">
        <v>231</v>
      </c>
      <c r="C69" s="19" t="s">
        <v>185</v>
      </c>
      <c r="D69" s="18" t="s">
        <v>118</v>
      </c>
      <c r="E69" s="20">
        <v>96444.81</v>
      </c>
      <c r="F69" s="58">
        <v>96444.81</v>
      </c>
      <c r="G69" s="20"/>
      <c r="H69" s="20"/>
      <c r="I69" s="77"/>
    </row>
    <row r="70" spans="1:9" ht="12" x14ac:dyDescent="0.2">
      <c r="A70" s="59"/>
      <c r="B70" s="59"/>
      <c r="C70" s="19"/>
      <c r="D70" s="18"/>
      <c r="E70" s="20"/>
      <c r="F70" s="58"/>
      <c r="G70" s="20"/>
      <c r="H70" s="20"/>
      <c r="I70" s="20"/>
    </row>
    <row r="71" spans="1:9" ht="48" x14ac:dyDescent="0.2">
      <c r="A71" s="17" t="s">
        <v>69</v>
      </c>
      <c r="B71" s="45" t="s">
        <v>88</v>
      </c>
      <c r="C71" s="19" t="s">
        <v>188</v>
      </c>
      <c r="D71" s="18" t="s">
        <v>118</v>
      </c>
      <c r="E71" s="20">
        <v>2514287.89</v>
      </c>
      <c r="F71" s="78">
        <v>2504287.89</v>
      </c>
      <c r="G71" s="20">
        <v>15323.21</v>
      </c>
      <c r="H71" s="20">
        <v>617606.49</v>
      </c>
      <c r="I71" s="77">
        <v>602283.28</v>
      </c>
    </row>
    <row r="72" spans="1:9" ht="48" x14ac:dyDescent="0.2">
      <c r="A72" s="17" t="s">
        <v>233</v>
      </c>
      <c r="B72" s="45" t="s">
        <v>234</v>
      </c>
      <c r="C72" s="19" t="s">
        <v>188</v>
      </c>
      <c r="D72" s="18" t="s">
        <v>118</v>
      </c>
      <c r="E72" s="20">
        <v>72492.41</v>
      </c>
      <c r="F72" s="58">
        <v>82492.41</v>
      </c>
      <c r="G72" s="20"/>
      <c r="H72" s="20"/>
      <c r="I72" s="77"/>
    </row>
    <row r="73" spans="1:9" ht="12" x14ac:dyDescent="0.2">
      <c r="A73" s="17"/>
      <c r="B73" s="45"/>
      <c r="C73" s="19"/>
      <c r="D73" s="18"/>
      <c r="E73" s="20"/>
      <c r="F73" s="58"/>
      <c r="G73" s="20"/>
      <c r="H73" s="20"/>
      <c r="I73" s="20"/>
    </row>
    <row r="74" spans="1:9" ht="60" x14ac:dyDescent="0.2">
      <c r="A74" s="17" t="s">
        <v>70</v>
      </c>
      <c r="B74" s="45" t="s">
        <v>192</v>
      </c>
      <c r="C74" s="19" t="s">
        <v>193</v>
      </c>
      <c r="D74" s="18" t="s">
        <v>118</v>
      </c>
      <c r="E74" s="20">
        <v>23486447</v>
      </c>
      <c r="F74" s="78">
        <v>34331447</v>
      </c>
      <c r="G74" s="20">
        <v>6980524.8700000001</v>
      </c>
      <c r="H74" s="20">
        <v>11063111.65</v>
      </c>
      <c r="I74" s="77">
        <v>4082586.78</v>
      </c>
    </row>
    <row r="75" spans="1:9" ht="24" x14ac:dyDescent="0.2">
      <c r="A75" s="17" t="s">
        <v>71</v>
      </c>
      <c r="B75" s="45" t="s">
        <v>194</v>
      </c>
      <c r="C75" s="19" t="s">
        <v>195</v>
      </c>
      <c r="D75" s="18" t="s">
        <v>118</v>
      </c>
      <c r="E75" s="20">
        <v>8199644.5700000003</v>
      </c>
      <c r="F75" s="78">
        <v>8199644.5700000003</v>
      </c>
      <c r="G75" s="20">
        <v>1342.36</v>
      </c>
      <c r="H75" s="20">
        <v>2045141.04</v>
      </c>
      <c r="I75" s="77">
        <v>2043798.68</v>
      </c>
    </row>
    <row r="76" spans="1:9" ht="12" x14ac:dyDescent="0.2">
      <c r="A76" s="17"/>
      <c r="B76" s="45"/>
      <c r="C76" s="19"/>
      <c r="D76" s="18"/>
      <c r="E76" s="20"/>
      <c r="F76" s="58"/>
      <c r="G76" s="20"/>
      <c r="H76" s="20"/>
      <c r="I76" s="20"/>
    </row>
    <row r="77" spans="1:9" ht="36" x14ac:dyDescent="0.2">
      <c r="A77" s="17" t="s">
        <v>72</v>
      </c>
      <c r="B77" s="45" t="s">
        <v>196</v>
      </c>
      <c r="C77" s="19" t="s">
        <v>197</v>
      </c>
      <c r="D77" s="18" t="s">
        <v>118</v>
      </c>
      <c r="E77" s="20">
        <v>1329729.3500000001</v>
      </c>
      <c r="F77" s="78">
        <v>1329729.3500000001</v>
      </c>
      <c r="G77" s="20"/>
      <c r="H77" s="20">
        <v>292827.64</v>
      </c>
      <c r="I77" s="77">
        <v>292827.64</v>
      </c>
    </row>
    <row r="78" spans="1:9" ht="72" x14ac:dyDescent="0.2">
      <c r="A78" s="17" t="s">
        <v>74</v>
      </c>
      <c r="B78" s="45" t="s">
        <v>198</v>
      </c>
      <c r="C78" s="19" t="s">
        <v>199</v>
      </c>
      <c r="D78" s="18" t="s">
        <v>118</v>
      </c>
      <c r="E78" s="20">
        <v>2052141.92</v>
      </c>
      <c r="F78" s="78">
        <v>2052141.92</v>
      </c>
      <c r="G78" s="20">
        <v>14092</v>
      </c>
      <c r="H78" s="20">
        <v>553309.14</v>
      </c>
      <c r="I78" s="77">
        <v>539217.14</v>
      </c>
    </row>
    <row r="79" spans="1:9" ht="84" x14ac:dyDescent="0.2">
      <c r="A79" s="17" t="s">
        <v>73</v>
      </c>
      <c r="B79" s="45" t="s">
        <v>200</v>
      </c>
      <c r="C79" s="19" t="s">
        <v>201</v>
      </c>
      <c r="D79" s="18" t="s">
        <v>118</v>
      </c>
      <c r="E79" s="20">
        <v>742351.61</v>
      </c>
      <c r="F79" s="58">
        <v>742351.61</v>
      </c>
      <c r="G79" s="20"/>
      <c r="H79" s="20">
        <v>181686.22</v>
      </c>
      <c r="I79" s="77">
        <v>181686.22</v>
      </c>
    </row>
    <row r="80" spans="1:9" ht="84" x14ac:dyDescent="0.2">
      <c r="A80" s="17" t="s">
        <v>75</v>
      </c>
      <c r="B80" s="45" t="s">
        <v>202</v>
      </c>
      <c r="C80" s="19" t="s">
        <v>203</v>
      </c>
      <c r="D80" s="18" t="s">
        <v>118</v>
      </c>
      <c r="E80" s="20">
        <v>1122447.48</v>
      </c>
      <c r="F80" s="58">
        <v>1122447.48</v>
      </c>
      <c r="G80" s="20">
        <v>7314.51</v>
      </c>
      <c r="H80" s="20">
        <v>142899.57999999999</v>
      </c>
      <c r="I80" s="77">
        <v>135585.07</v>
      </c>
    </row>
    <row r="81" spans="1:9" ht="36" x14ac:dyDescent="0.2">
      <c r="A81" s="17" t="s">
        <v>76</v>
      </c>
      <c r="B81" s="59"/>
      <c r="C81" s="19" t="s">
        <v>205</v>
      </c>
      <c r="D81" s="18" t="s">
        <v>118</v>
      </c>
      <c r="E81" s="20">
        <v>17301063.329999998</v>
      </c>
      <c r="F81" s="58">
        <v>17301063.329999998</v>
      </c>
      <c r="G81" s="20">
        <v>1889614.43</v>
      </c>
      <c r="H81" s="20">
        <v>4934578.21</v>
      </c>
      <c r="I81" s="77">
        <v>3044005.3</v>
      </c>
    </row>
    <row r="82" spans="1:9" ht="48" x14ac:dyDescent="0.2">
      <c r="A82" s="75" t="s">
        <v>206</v>
      </c>
      <c r="B82" s="18" t="s">
        <v>204</v>
      </c>
      <c r="C82" s="19" t="s">
        <v>207</v>
      </c>
      <c r="D82" s="18" t="s">
        <v>208</v>
      </c>
      <c r="E82" s="20">
        <v>36420969.57</v>
      </c>
      <c r="F82" s="58">
        <v>48426020.060000002</v>
      </c>
      <c r="G82" s="20">
        <v>802708.69</v>
      </c>
      <c r="H82" s="20">
        <v>5966281.6299999999</v>
      </c>
      <c r="I82" s="20">
        <v>5163572.9400000004</v>
      </c>
    </row>
    <row r="83" spans="1:9" ht="36" x14ac:dyDescent="0.2">
      <c r="A83" s="75" t="s">
        <v>238</v>
      </c>
      <c r="B83" s="18" t="s">
        <v>239</v>
      </c>
      <c r="C83" s="19" t="s">
        <v>205</v>
      </c>
      <c r="D83" s="18" t="s">
        <v>118</v>
      </c>
      <c r="E83" s="20">
        <v>0</v>
      </c>
      <c r="F83" s="58">
        <v>0</v>
      </c>
      <c r="G83" s="20">
        <v>0</v>
      </c>
      <c r="H83" s="11">
        <v>0</v>
      </c>
      <c r="I83" s="20">
        <v>0</v>
      </c>
    </row>
    <row r="84" spans="1:9" ht="12" x14ac:dyDescent="0.2">
      <c r="A84" s="75"/>
      <c r="B84" s="18"/>
      <c r="C84" s="19"/>
      <c r="D84" s="18"/>
      <c r="E84" s="20"/>
      <c r="F84" s="58"/>
      <c r="G84" s="20"/>
      <c r="H84" s="11"/>
      <c r="I84" s="20"/>
    </row>
    <row r="85" spans="1:9" ht="60" x14ac:dyDescent="0.2">
      <c r="A85" s="75" t="s">
        <v>77</v>
      </c>
      <c r="B85" s="18" t="s">
        <v>209</v>
      </c>
      <c r="C85" s="19" t="s">
        <v>210</v>
      </c>
      <c r="D85" s="18" t="s">
        <v>118</v>
      </c>
      <c r="E85" s="20">
        <v>1216962.96</v>
      </c>
      <c r="F85" s="58">
        <v>1216962.96</v>
      </c>
      <c r="G85" s="20">
        <v>21038.01</v>
      </c>
      <c r="H85" s="20">
        <v>330624.55</v>
      </c>
      <c r="I85" s="77">
        <v>309586.53999999998</v>
      </c>
    </row>
    <row r="86" spans="1:9" ht="12" x14ac:dyDescent="0.2">
      <c r="A86" s="17" t="s">
        <v>114</v>
      </c>
      <c r="B86" s="80"/>
      <c r="C86" s="61"/>
      <c r="D86" s="61"/>
      <c r="E86" s="61"/>
      <c r="F86" s="61"/>
      <c r="G86" s="61"/>
      <c r="H86" s="61"/>
      <c r="I86" s="61"/>
    </row>
    <row r="87" spans="1:9" x14ac:dyDescent="0.2">
      <c r="A87" s="1"/>
      <c r="B87" s="1"/>
      <c r="C87" s="1"/>
      <c r="D87" s="1"/>
      <c r="E87" s="1"/>
      <c r="F87" s="1"/>
      <c r="G87" s="1"/>
      <c r="H87" s="1"/>
      <c r="I87" s="1"/>
    </row>
    <row r="88" spans="1:9" x14ac:dyDescent="0.2">
      <c r="A88" s="1"/>
      <c r="B88" s="1"/>
      <c r="C88" s="1"/>
      <c r="D88" s="1"/>
      <c r="E88" s="36">
        <f>SUM(E3:E85)</f>
        <v>305727446.72999996</v>
      </c>
      <c r="F88" s="36">
        <f>SUM(F5:F85)</f>
        <v>360300431.52000004</v>
      </c>
      <c r="G88" s="36">
        <f>SUM(G5:G85)</f>
        <v>16311281.43</v>
      </c>
      <c r="H88" s="36">
        <f>SUM(H5:H85)</f>
        <v>77216074.599999994</v>
      </c>
      <c r="I88" s="36">
        <f>SUM(I5:I85)</f>
        <v>59879318.410000004</v>
      </c>
    </row>
    <row r="89" spans="1:9" x14ac:dyDescent="0.2">
      <c r="A89" s="1"/>
      <c r="B89" s="1"/>
      <c r="C89" s="1"/>
      <c r="D89" s="1"/>
      <c r="E89" s="1"/>
      <c r="F89" s="1"/>
      <c r="G89" s="1"/>
      <c r="H89" s="1"/>
      <c r="I89" s="1"/>
    </row>
  </sheetData>
  <mergeCells count="5">
    <mergeCell ref="A1:A2"/>
    <mergeCell ref="B1:B2"/>
    <mergeCell ref="C1:C2"/>
    <mergeCell ref="D1:D2"/>
    <mergeCell ref="E1:I1"/>
  </mergeCells>
  <pageMargins left="0.25" right="0.25" top="0.75" bottom="0.75" header="0.3" footer="0.3"/>
  <pageSetup paperSize="345"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5"/>
  <sheetViews>
    <sheetView workbookViewId="0">
      <selection activeCell="A8" sqref="A8"/>
    </sheetView>
  </sheetViews>
  <sheetFormatPr baseColWidth="10" defaultColWidth="143.6640625" defaultRowHeight="15.75" x14ac:dyDescent="0.2"/>
  <cols>
    <col min="1" max="16384" width="143.6640625" style="7"/>
  </cols>
  <sheetData>
    <row r="1" spans="1:1" x14ac:dyDescent="0.2">
      <c r="A1" s="6" t="s">
        <v>0</v>
      </c>
    </row>
    <row r="2" spans="1:1" ht="78.75" x14ac:dyDescent="0.2">
      <c r="A2" s="4" t="s">
        <v>35</v>
      </c>
    </row>
    <row r="3" spans="1:1" ht="31.5" x14ac:dyDescent="0.2">
      <c r="A3" s="4" t="s">
        <v>36</v>
      </c>
    </row>
    <row r="4" spans="1:1" x14ac:dyDescent="0.2">
      <c r="A4" s="4" t="s">
        <v>14</v>
      </c>
    </row>
    <row r="5" spans="1:1" ht="31.5" x14ac:dyDescent="0.2">
      <c r="A5" s="4" t="s">
        <v>15</v>
      </c>
    </row>
    <row r="6" spans="1:1" x14ac:dyDescent="0.2">
      <c r="A6" s="5" t="s">
        <v>16</v>
      </c>
    </row>
    <row r="7" spans="1:1" x14ac:dyDescent="0.2">
      <c r="A7" s="5" t="s">
        <v>17</v>
      </c>
    </row>
    <row r="8" spans="1:1" x14ac:dyDescent="0.2">
      <c r="A8" s="5" t="s">
        <v>18</v>
      </c>
    </row>
    <row r="9" spans="1:1" x14ac:dyDescent="0.2">
      <c r="A9" s="5" t="s">
        <v>19</v>
      </c>
    </row>
    <row r="10" spans="1:1" x14ac:dyDescent="0.2">
      <c r="A10" s="5" t="s">
        <v>20</v>
      </c>
    </row>
    <row r="11" spans="1:1" x14ac:dyDescent="0.2">
      <c r="A11" s="4" t="s">
        <v>21</v>
      </c>
    </row>
    <row r="12" spans="1:1" x14ac:dyDescent="0.2">
      <c r="A12" s="4" t="s">
        <v>22</v>
      </c>
    </row>
    <row r="13" spans="1:1" x14ac:dyDescent="0.2">
      <c r="A13" s="4" t="s">
        <v>29</v>
      </c>
    </row>
    <row r="14" spans="1:1" x14ac:dyDescent="0.2">
      <c r="A14" s="4" t="s">
        <v>30</v>
      </c>
    </row>
    <row r="15" spans="1:1" x14ac:dyDescent="0.2">
      <c r="A15" s="8" t="s">
        <v>31</v>
      </c>
    </row>
    <row r="16" spans="1:1" x14ac:dyDescent="0.2">
      <c r="A16" s="8" t="s">
        <v>32</v>
      </c>
    </row>
    <row r="17" spans="1:1" x14ac:dyDescent="0.2">
      <c r="A17" s="8" t="s">
        <v>33</v>
      </c>
    </row>
    <row r="18" spans="1:1" ht="31.5" x14ac:dyDescent="0.2">
      <c r="A18" s="4" t="s">
        <v>34</v>
      </c>
    </row>
    <row r="19" spans="1:1" ht="31.5" x14ac:dyDescent="0.2">
      <c r="A19" s="4" t="s">
        <v>39</v>
      </c>
    </row>
    <row r="20" spans="1:1" ht="63" x14ac:dyDescent="0.2">
      <c r="A20" s="4" t="s">
        <v>41</v>
      </c>
    </row>
    <row r="21" spans="1:1" x14ac:dyDescent="0.2">
      <c r="A21" s="9" t="s">
        <v>1</v>
      </c>
    </row>
    <row r="22" spans="1:1" ht="47.25" x14ac:dyDescent="0.2">
      <c r="A22" s="4" t="s">
        <v>37</v>
      </c>
    </row>
    <row r="24" spans="1:1" x14ac:dyDescent="0.2">
      <c r="A24" s="10"/>
    </row>
    <row r="25" spans="1:1" x14ac:dyDescent="0.2">
      <c r="A25" s="4"/>
    </row>
  </sheetData>
  <sheetProtection algorithmName="SHA-512" hashValue="jivUDbJLh2zm6Mm69XQEzxO3djKStRyo8ZaXe05jqRgf2W2ZAbq1f6O+6ulK18kK89UlT8Dy8TQBbjja2LfFig==" saltValue="IcDAi+FQW5F53mkmNV6EQ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F2C03A-FAFE-4FBB-9F24-298C907734CA}">
  <ds:schemaRefs>
    <ds:schemaRef ds:uri="http://schemas.openxmlformats.org/package/2006/metadata/core-properties"/>
    <ds:schemaRef ds:uri="http://www.w3.org/XML/1998/namespace"/>
    <ds:schemaRef ds:uri="http://schemas.microsoft.com/office/2006/documentManagement/types"/>
    <ds:schemaRef ds:uri="http://purl.org/dc/elements/1.1/"/>
    <ds:schemaRef ds:uri="http://purl.org/dc/dcmitype/"/>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Hoja1</vt:lpstr>
      <vt:lpstr>Instructivo_IR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Tesoreria</cp:lastModifiedBy>
  <cp:lastPrinted>2022-07-04T19:57:57Z</cp:lastPrinted>
  <dcterms:created xsi:type="dcterms:W3CDTF">2014-10-22T05:35:08Z</dcterms:created>
  <dcterms:modified xsi:type="dcterms:W3CDTF">2022-08-12T14:41:11Z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