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35" i="1" s="1"/>
  <c r="D6" i="1"/>
  <c r="E35" i="1" l="1"/>
  <c r="H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<sst xmlns="http://schemas.openxmlformats.org/spreadsheetml/2006/main" count="66" uniqueCount="66">
  <si>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</si>
  <si>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</si>
  <si>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</si>
  <si>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</si>
  <si>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</si>
  <si>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</si>
  <si>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</si>
  <si>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</si>
  <si>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</si>
  <si>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</si>
  <si>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</si>
  <si>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</si>
  <si>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</si>
  <si>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</si>
  <si>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</si>
  <si>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</si>
  <si>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</si>
  <si>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</si>
  <si>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</si>
  <si>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</si>
  <si>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</si>
  <si>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</si>
  <si>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</si>
  <si>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</si>
  <si>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</si>
  <si>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</si>
  <si>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</si>
  <si>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</si>
  <si>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</si>
  <si>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</si>
  <si>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</si>
  <si>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</si>
  <si>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</si>
  <si>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</si>
  <si>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</si>
  <si>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</si>
  <si>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</si>
  <si>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</si>
  <si>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</si>
  <si>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</si>
  <si>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</si>
  <si>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</si>
  <si>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</si>
  <si>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</si>
  <si>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</si>
  <si>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</si>
  <si>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</si>
  <si>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</si>
  <si>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</si>
  <si>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</si>
  <si>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</si>
  <si>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</si>
  <si>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</si>
  <si>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</si>
  <si>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</si>
  <si>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</si>
  <si>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</si>
  <si>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</si>
  <si>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</si>
  <si>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</si>
  <si>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</si>
  <si>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</si>
  <si>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</si>
  <si>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</si>
  <si>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</si>
  <si>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Municipio de Apaseo el Grande, Guanajuato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</si>
</sst>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1543050</xdr:colOff>
      <xdr:row>37</xdr:row>
      <xdr:rowOff>123825</xdr:rowOff>
    </xdr:from>
    <xdr:to>
      <xdr:col>5</xdr:col>
      <xdr:colOff>895349</xdr:colOff>
      <xdr:row>49</xdr:row>
      <xdr:rowOff>66675</xdr:rowOff>
    </xdr:to>
    <xdr:grpSp>
      <xdr:nvGrpSpPr>
        <xdr:cNvPr id="2" name="1 Grupo"/>
        <xdr:cNvGrpSpPr/>
      </xdr:nvGrpSpPr>
      <xdr:grpSpPr>
        <a:xfrm>
          <a:off x="1638300" y="6143625"/>
          <a:ext cx="5810249" cy="1657350"/>
          <a:chOff x="28576" y="8086725"/>
          <a:chExt cx="5810249" cy="1657350"/>
        </a:xfrm>
      </xdr:grpSpPr>
      <xdr:sp macro="" textlink="">
        <xdr:nvSpPr>
          <xdr:cNvPr id="3" name="2 CuadroTexto"/>
          <xdr:cNvSpPr txBox="1"/>
        </xdr:nvSpPr>
        <xdr:spPr>
          <a:xfrm>
            <a:off x="28576" y="8096249"/>
            <a:ext cx="237172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3219449" y="8086725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2</xdr:col>
      <xdr:colOff>104775</xdr:colOff>
      <xdr:row>0</xdr:row>
      <xdr:rowOff>19051</xdr:rowOff>
    </xdr:from>
    <xdr:to>
      <xdr:col>2</xdr:col>
      <xdr:colOff>817471</xdr:colOff>
      <xdr:row>0</xdr:row>
      <xdr:rowOff>561543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9051"/>
          <a:ext cx="712696" cy="542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13" zoomScaleNormal="100" zoomScaleSheetLayoutView="90" workbookViewId="0">
      <selection activeCell="B2" sqref="B2:C4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272516311.05000001</v>
      </c>
      <c r="E9" s="16">
        <f>SUM(E10:E17)</f>
        <v>59502480.670000002</v>
      </c>
      <c r="F9" s="16">
        <f t="shared" ref="F9:I9" si="1">SUM(F10:F17)</f>
        <v>332018791.72000003</v>
      </c>
      <c r="G9" s="16">
        <f t="shared" si="1"/>
        <v>61140971.450000003</v>
      </c>
      <c r="H9" s="16">
        <f t="shared" si="1"/>
        <v>60536409.769999996</v>
      </c>
      <c r="I9" s="16">
        <f t="shared" si="1"/>
        <v>270877820.26999998</v>
      </c>
    </row>
    <row r="10" spans="1:9" x14ac:dyDescent="0.2">
      <c r="A10" s="15" t="s">
        <v>43</v>
      </c>
      <c r="B10" s="6"/>
      <c r="C10" s="3" t="s">
        <v>4</v>
      </c>
      <c r="D10" s="17">
        <v>231317126.22</v>
      </c>
      <c r="E10" s="17">
        <v>47254422.950000003</v>
      </c>
      <c r="F10" s="17">
        <f t="shared" ref="F10:F17" si="2">D10+E10</f>
        <v>278571549.17000002</v>
      </c>
      <c r="G10" s="17">
        <v>47990544.520000003</v>
      </c>
      <c r="H10" s="17">
        <v>47391099.640000001</v>
      </c>
      <c r="I10" s="17">
        <f t="shared" ref="I10:I17" si="3">F10-G10</f>
        <v>230581004.65000001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200000</v>
      </c>
      <c r="E12" s="17">
        <v>0</v>
      </c>
      <c r="F12" s="17">
        <f t="shared" si="2"/>
        <v>200000</v>
      </c>
      <c r="G12" s="17">
        <v>6439548.5099999998</v>
      </c>
      <c r="H12" s="17">
        <v>6439548.5099999998</v>
      </c>
      <c r="I12" s="17">
        <f t="shared" si="3"/>
        <v>-6239548.5099999998</v>
      </c>
    </row>
    <row r="13" spans="1:9" x14ac:dyDescent="0.2">
      <c r="A13" s="15" t="s">
        <v>46</v>
      </c>
      <c r="B13" s="6"/>
      <c r="C13" s="3" t="s">
        <v>7</v>
      </c>
      <c r="D13" s="17">
        <v>4578215.26</v>
      </c>
      <c r="E13" s="17">
        <v>243007.23</v>
      </c>
      <c r="F13" s="17">
        <f t="shared" si="2"/>
        <v>4821222.49</v>
      </c>
      <c r="G13" s="17">
        <v>744596.79</v>
      </c>
      <c r="H13" s="17">
        <v>739479.98</v>
      </c>
      <c r="I13" s="17">
        <f t="shared" si="3"/>
        <v>4076625.7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36420969.57</v>
      </c>
      <c r="E17" s="17">
        <v>12005050.49</v>
      </c>
      <c r="F17" s="17">
        <f t="shared" si="2"/>
        <v>48426020.060000002</v>
      </c>
      <c r="G17" s="17">
        <v>5966281.6299999999</v>
      </c>
      <c r="H17" s="17">
        <v>5966281.6399999997</v>
      </c>
      <c r="I17" s="17">
        <f t="shared" si="3"/>
        <v>42459738.43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33211135.68</v>
      </c>
      <c r="E18" s="16">
        <f>SUM(E19:E21)</f>
        <v>0</v>
      </c>
      <c r="F18" s="16">
        <f t="shared" ref="F18:I18" si="4">SUM(F19:F21)</f>
        <v>33211135.68</v>
      </c>
      <c r="G18" s="16">
        <f t="shared" si="4"/>
        <v>5807142.6900000004</v>
      </c>
      <c r="H18" s="16">
        <f t="shared" si="4"/>
        <v>5790043.2000000002</v>
      </c>
      <c r="I18" s="16">
        <f t="shared" si="4"/>
        <v>27403992.990000002</v>
      </c>
    </row>
    <row r="19" spans="1:9" x14ac:dyDescent="0.2">
      <c r="A19" s="15" t="s">
        <v>51</v>
      </c>
      <c r="B19" s="6"/>
      <c r="C19" s="3" t="s">
        <v>13</v>
      </c>
      <c r="D19" s="17">
        <v>28631178.66</v>
      </c>
      <c r="E19" s="17">
        <v>0</v>
      </c>
      <c r="F19" s="17">
        <f t="shared" ref="F19:F21" si="5">D19+E19</f>
        <v>28631178.66</v>
      </c>
      <c r="G19" s="17">
        <v>5047253.8600000003</v>
      </c>
      <c r="H19" s="17">
        <v>5030154.37</v>
      </c>
      <c r="I19" s="17">
        <f t="shared" ref="I19:I21" si="6">F19-G19</f>
        <v>23583924.800000001</v>
      </c>
    </row>
    <row r="20" spans="1:9" x14ac:dyDescent="0.2">
      <c r="A20" s="15" t="s">
        <v>52</v>
      </c>
      <c r="B20" s="6"/>
      <c r="C20" s="3" t="s">
        <v>14</v>
      </c>
      <c r="D20" s="17">
        <v>4579957.0199999996</v>
      </c>
      <c r="E20" s="17">
        <v>0</v>
      </c>
      <c r="F20" s="17">
        <f t="shared" si="5"/>
        <v>4579957.0199999996</v>
      </c>
      <c r="G20" s="17">
        <v>759888.83</v>
      </c>
      <c r="H20" s="17">
        <v>759888.83</v>
      </c>
      <c r="I20" s="17">
        <f t="shared" si="6"/>
        <v>3820068.1899999995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305727446.73000002</v>
      </c>
      <c r="E35" s="18">
        <f t="shared" ref="E35:I35" si="16">SUM(E6+E9+E18+E22+E25+E30+E32+E33+E34)</f>
        <v>59502480.670000002</v>
      </c>
      <c r="F35" s="18">
        <f t="shared" si="16"/>
        <v>365229927.40000004</v>
      </c>
      <c r="G35" s="18">
        <f t="shared" si="16"/>
        <v>66948114.140000001</v>
      </c>
      <c r="H35" s="18">
        <f t="shared" si="16"/>
        <v>66326452.969999999</v>
      </c>
      <c r="I35" s="18">
        <f t="shared" si="16"/>
        <v>298281813.25999999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2022-05-16T21:23:24Z</cp:lastPrinted>
  <dcterms:created xsi:type="dcterms:W3CDTF">2012-12-11T21:13:37Z</dcterms:created>
  <dcterms:modified xsi:type="dcterms:W3CDTF">2022-05-16T21:29:12Z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