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8800" windowHeight="12135"/>
  </bookViews>
  <sheets>
    <sheet name="GCP" sheetId="1" r:id="rId1"/>
  </sheets>
  <calcPr calcId="144525"/>
</workbook>
</file>

<file path=xl/calcChain.xml><?xml version="1.0" encoding="utf-8"?>
<calcChain xmlns="http://schemas.openxmlformats.org/spreadsheetml/2006/main">
  <c r="E30" i="1" l="1"/>
  <c r="F30" i="1"/>
  <c r="G30" i="1"/>
  <c r="H30" i="1"/>
  <c r="I30" i="1"/>
  <c r="D30" i="1"/>
  <c r="F34" i="1" l="1"/>
  <c r="I34" i="1" s="1"/>
  <c r="F33" i="1"/>
  <c r="I33" i="1" s="1"/>
  <c r="F32" i="1"/>
  <c r="I32" i="1" s="1"/>
  <c r="F31" i="1"/>
  <c r="I31" i="1" s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G6" i="1"/>
  <c r="E25" i="1"/>
  <c r="E22" i="1"/>
  <c r="E18" i="1"/>
  <c r="E9" i="1"/>
  <c r="E6" i="1"/>
  <c r="D25" i="1"/>
  <c r="D22" i="1"/>
  <c r="D18" i="1"/>
  <c r="D9" i="1"/>
  <c r="D35" i="1" s="1"/>
  <c r="D6" i="1"/>
  <c r="E35" i="1" l="1"/>
  <c r="H35" i="1"/>
  <c r="G35" i="1"/>
  <c r="F18" i="1"/>
  <c r="F6" i="1"/>
  <c r="I9" i="1"/>
  <c r="I25" i="1"/>
  <c r="I22" i="1"/>
  <c r="F25" i="1"/>
  <c r="F9" i="1"/>
  <c r="F22" i="1"/>
  <c r="I19" i="1"/>
  <c r="I18" i="1" s="1"/>
  <c r="I6" i="1"/>
  <c r="F35" i="1" l="1"/>
  <c r="I35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<sst xmlns="http://schemas.openxmlformats.org/spreadsheetml/2006/main" count="66" uniqueCount="66">
  <si>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</si>
  <si>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</si>
  <si>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</si>
  <si>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</si>
  <si>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</si>
  <si>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</si>
  <si>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</si>
  <si>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</si>
  <si>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</si>
  <si>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</si>
  <si>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</si>
  <si>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</si>
  <si>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</si>
  <si>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</si>
  <si>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</si>
  <si>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</si>
  <si>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</si>
  <si>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</si>
  <si>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</si>
  <si>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</si>
  <si>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</si>
  <si>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</si>
  <si>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</si>
  <si>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</si>
  <si>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</si>
  <si>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</si>
  <si>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</si>
  <si>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</si>
  <si>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</si>
  <si>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</si>
  <si>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</si>
  <si>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</si>
  <si>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</si>
  <si>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</si>
  <si>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</si>
  <si>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</si>
  <si>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</si>
  <si>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</si>
  <si>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</si>
  <si>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</si>
  <si>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</si>
  <si>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</si>
  <si>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</si>
  <si>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</si>
  <si>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</si>
  <si>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</si>
  <si>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</si>
  <si>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</si>
  <si>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</si>
  <si>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</si>
  <si>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</si>
  <si>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</si>
  <si>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</si>
  <si>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</si>
  <si>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</si>
  <si>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</si>
  <si>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</si>
  <si>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</si>
  <si>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</si>
  <si>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</si>
  <si>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</si>
  <si>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</si>
  <si>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</si>
  <si>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</si>
  <si>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</si>
  <si>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Municipio de Apaseo el Grande, Guanajuato
Gasto por Categoría Programática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</si>
</sst>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1543050</xdr:colOff>
      <xdr:row>37</xdr:row>
      <xdr:rowOff>123825</xdr:rowOff>
    </xdr:from>
    <xdr:to>
      <xdr:col>5</xdr:col>
      <xdr:colOff>895349</xdr:colOff>
      <xdr:row>49</xdr:row>
      <xdr:rowOff>66675</xdr:rowOff>
    </xdr:to>
    <xdr:grpSp>
      <xdr:nvGrpSpPr>
        <xdr:cNvPr id="2" name="1 Grupo"/>
        <xdr:cNvGrpSpPr/>
      </xdr:nvGrpSpPr>
      <xdr:grpSpPr>
        <a:xfrm>
          <a:off x="1638300" y="6143625"/>
          <a:ext cx="5810249" cy="1657350"/>
          <a:chOff x="28576" y="8086725"/>
          <a:chExt cx="5810249" cy="1657350"/>
        </a:xfrm>
      </xdr:grpSpPr>
      <xdr:sp macro="" textlink="">
        <xdr:nvSpPr>
          <xdr:cNvPr id="3" name="2 CuadroTexto"/>
          <xdr:cNvSpPr txBox="1"/>
        </xdr:nvSpPr>
        <xdr:spPr>
          <a:xfrm>
            <a:off x="28576" y="8096249"/>
            <a:ext cx="2371724" cy="13811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endParaRPr lang="es-MX" sz="1100"/>
          </a:p>
          <a:p>
            <a:r>
              <a:rPr lang="es-MX" sz="1050"/>
              <a:t>________________________________</a:t>
            </a:r>
          </a:p>
          <a:p>
            <a:pPr algn="ctr"/>
            <a:r>
              <a:rPr lang="es-MX" sz="1050"/>
              <a:t>L.A.E</a:t>
            </a:r>
            <a:r>
              <a:rPr lang="es-MX" sz="1050" baseline="0"/>
              <a:t> ANA LILIA RODRIGUEZ MOLINA</a:t>
            </a:r>
          </a:p>
          <a:p>
            <a:pPr algn="ctr"/>
            <a:r>
              <a:rPr lang="es-MX" sz="1050" baseline="0"/>
              <a:t>TESORERA MUNICIPAL</a:t>
            </a:r>
            <a:endParaRPr lang="es-MX" sz="1050"/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3219449" y="8086725"/>
            <a:ext cx="2619376" cy="16573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MX" sz="1100"/>
          </a:p>
          <a:p>
            <a:endParaRPr lang="es-MX" sz="1100"/>
          </a:p>
          <a:p>
            <a:endParaRPr lang="es-MX" sz="1100"/>
          </a:p>
          <a:p>
            <a:r>
              <a:rPr lang="es-MX" sz="1050"/>
              <a:t>___________________________________</a:t>
            </a:r>
          </a:p>
          <a:p>
            <a:pPr algn="ctr"/>
            <a:r>
              <a:rPr lang="es-MX" sz="1050"/>
              <a:t>LIC. JOSE LUIS OLIVEROS USABIAGA</a:t>
            </a:r>
            <a:endParaRPr lang="es-MX" sz="1050" baseline="0"/>
          </a:p>
          <a:p>
            <a:pPr algn="ctr"/>
            <a:r>
              <a:rPr lang="es-MX" sz="1050" baseline="0"/>
              <a:t>PRESIDENTE MUNICIPAL</a:t>
            </a:r>
            <a:endParaRPr lang="es-MX" sz="1050"/>
          </a:p>
        </xdr:txBody>
      </xdr:sp>
    </xdr:grpSp>
    <xdr:clientData/>
  </xdr:twoCellAnchor>
  <xdr:twoCellAnchor editAs="oneCell">
    <xdr:from>
      <xdr:col>2</xdr:col>
      <xdr:colOff>104775</xdr:colOff>
      <xdr:row>0</xdr:row>
      <xdr:rowOff>19051</xdr:rowOff>
    </xdr:from>
    <xdr:to>
      <xdr:col>2</xdr:col>
      <xdr:colOff>817471</xdr:colOff>
      <xdr:row>0</xdr:row>
      <xdr:rowOff>561543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19051"/>
          <a:ext cx="712696" cy="5424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showGridLines="0" tabSelected="1" topLeftCell="A13" zoomScaleNormal="100" zoomScaleSheetLayoutView="90" workbookViewId="0">
      <selection activeCell="B2" sqref="B2:C4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A1" s="14"/>
      <c r="B1" s="21" t="s">
        <v>65</v>
      </c>
      <c r="C1" s="21"/>
      <c r="D1" s="21"/>
      <c r="E1" s="21"/>
      <c r="F1" s="21"/>
      <c r="G1" s="21"/>
      <c r="H1" s="21"/>
      <c r="I1" s="24"/>
    </row>
    <row r="2" spans="1:9" ht="15" customHeight="1" x14ac:dyDescent="0.2">
      <c r="A2" s="14"/>
      <c r="B2" s="25" t="s">
        <v>64</v>
      </c>
      <c r="C2" s="26"/>
      <c r="D2" s="21" t="s">
        <v>32</v>
      </c>
      <c r="E2" s="21"/>
      <c r="F2" s="21"/>
      <c r="G2" s="21"/>
      <c r="H2" s="21"/>
      <c r="I2" s="22" t="s">
        <v>30</v>
      </c>
    </row>
    <row r="3" spans="1:9" ht="24.95" customHeight="1" x14ac:dyDescent="0.2">
      <c r="A3" s="14"/>
      <c r="B3" s="27"/>
      <c r="C3" s="28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3"/>
    </row>
    <row r="4" spans="1:9" x14ac:dyDescent="0.2">
      <c r="A4" s="14"/>
      <c r="B4" s="29"/>
      <c r="C4" s="30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5">
        <v>0</v>
      </c>
      <c r="B6" s="12" t="s">
        <v>0</v>
      </c>
      <c r="C6" s="8"/>
      <c r="D6" s="16">
        <f>SUM(D7:D8)</f>
        <v>0</v>
      </c>
      <c r="E6" s="16">
        <f>SUM(E7:E8)</f>
        <v>0</v>
      </c>
      <c r="F6" s="16">
        <f t="shared" ref="F6:I6" si="0">SUM(F7:F8)</f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</row>
    <row r="7" spans="1:9" x14ac:dyDescent="0.2">
      <c r="A7" s="15" t="s">
        <v>41</v>
      </c>
      <c r="B7" s="6"/>
      <c r="C7" s="3" t="s">
        <v>1</v>
      </c>
      <c r="D7" s="17">
        <v>0</v>
      </c>
      <c r="E7" s="17">
        <v>0</v>
      </c>
      <c r="F7" s="17">
        <f>D7+E7</f>
        <v>0</v>
      </c>
      <c r="G7" s="17">
        <v>0</v>
      </c>
      <c r="H7" s="17">
        <v>0</v>
      </c>
      <c r="I7" s="17">
        <f>F7-G7</f>
        <v>0</v>
      </c>
    </row>
    <row r="8" spans="1:9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15">
        <v>0</v>
      </c>
      <c r="B9" s="12" t="s">
        <v>3</v>
      </c>
      <c r="C9" s="8"/>
      <c r="D9" s="16">
        <f>SUM(D10:D17)</f>
        <v>272516311.05000001</v>
      </c>
      <c r="E9" s="16">
        <f>SUM(E10:E17)</f>
        <v>59502480.670000002</v>
      </c>
      <c r="F9" s="16">
        <f t="shared" ref="F9:I9" si="1">SUM(F10:F17)</f>
        <v>332018791.72000003</v>
      </c>
      <c r="G9" s="16">
        <f t="shared" si="1"/>
        <v>61140971.450000003</v>
      </c>
      <c r="H9" s="16">
        <f t="shared" si="1"/>
        <v>60536409.769999996</v>
      </c>
      <c r="I9" s="16">
        <f t="shared" si="1"/>
        <v>270877820.26999998</v>
      </c>
    </row>
    <row r="10" spans="1:9" x14ac:dyDescent="0.2">
      <c r="A10" s="15" t="s">
        <v>43</v>
      </c>
      <c r="B10" s="6"/>
      <c r="C10" s="3" t="s">
        <v>4</v>
      </c>
      <c r="D10" s="17">
        <v>231317126.22</v>
      </c>
      <c r="E10" s="17">
        <v>47254422.950000003</v>
      </c>
      <c r="F10" s="17">
        <f t="shared" ref="F10:F17" si="2">D10+E10</f>
        <v>278571549.17000002</v>
      </c>
      <c r="G10" s="17">
        <v>47990544.520000003</v>
      </c>
      <c r="H10" s="17">
        <v>47391099.640000001</v>
      </c>
      <c r="I10" s="17">
        <f t="shared" ref="I10:I17" si="3">F10-G10</f>
        <v>230581004.65000001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17">
        <v>200000</v>
      </c>
      <c r="E12" s="17">
        <v>0</v>
      </c>
      <c r="F12" s="17">
        <f t="shared" si="2"/>
        <v>200000</v>
      </c>
      <c r="G12" s="17">
        <v>6439548.5099999998</v>
      </c>
      <c r="H12" s="17">
        <v>6439548.5099999998</v>
      </c>
      <c r="I12" s="17">
        <f t="shared" si="3"/>
        <v>-6239548.5099999998</v>
      </c>
    </row>
    <row r="13" spans="1:9" x14ac:dyDescent="0.2">
      <c r="A13" s="15" t="s">
        <v>46</v>
      </c>
      <c r="B13" s="6"/>
      <c r="C13" s="3" t="s">
        <v>7</v>
      </c>
      <c r="D13" s="17">
        <v>4578215.26</v>
      </c>
      <c r="E13" s="17">
        <v>243007.23</v>
      </c>
      <c r="F13" s="17">
        <f t="shared" si="2"/>
        <v>4821222.49</v>
      </c>
      <c r="G13" s="17">
        <v>744596.79</v>
      </c>
      <c r="H13" s="17">
        <v>739479.98</v>
      </c>
      <c r="I13" s="17">
        <f t="shared" si="3"/>
        <v>4076625.7</v>
      </c>
    </row>
    <row r="14" spans="1:9" x14ac:dyDescent="0.2">
      <c r="A14" s="15" t="s">
        <v>47</v>
      </c>
      <c r="B14" s="6"/>
      <c r="C14" s="3" t="s">
        <v>8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17">
        <v>36420969.57</v>
      </c>
      <c r="E17" s="17">
        <v>12005050.49</v>
      </c>
      <c r="F17" s="17">
        <f t="shared" si="2"/>
        <v>48426020.060000002</v>
      </c>
      <c r="G17" s="17">
        <v>5966281.6299999999</v>
      </c>
      <c r="H17" s="17">
        <v>5966281.6399999997</v>
      </c>
      <c r="I17" s="17">
        <f t="shared" si="3"/>
        <v>42459738.43</v>
      </c>
    </row>
    <row r="18" spans="1:9" x14ac:dyDescent="0.2">
      <c r="A18" s="15">
        <v>0</v>
      </c>
      <c r="B18" s="12" t="s">
        <v>12</v>
      </c>
      <c r="C18" s="8"/>
      <c r="D18" s="16">
        <f>SUM(D19:D21)</f>
        <v>33211135.68</v>
      </c>
      <c r="E18" s="16">
        <f>SUM(E19:E21)</f>
        <v>0</v>
      </c>
      <c r="F18" s="16">
        <f t="shared" ref="F18:I18" si="4">SUM(F19:F21)</f>
        <v>33211135.68</v>
      </c>
      <c r="G18" s="16">
        <f t="shared" si="4"/>
        <v>5807142.6900000004</v>
      </c>
      <c r="H18" s="16">
        <f t="shared" si="4"/>
        <v>5790043.2000000002</v>
      </c>
      <c r="I18" s="16">
        <f t="shared" si="4"/>
        <v>27403992.990000002</v>
      </c>
    </row>
    <row r="19" spans="1:9" x14ac:dyDescent="0.2">
      <c r="A19" s="15" t="s">
        <v>51</v>
      </c>
      <c r="B19" s="6"/>
      <c r="C19" s="3" t="s">
        <v>13</v>
      </c>
      <c r="D19" s="17">
        <v>28631178.66</v>
      </c>
      <c r="E19" s="17">
        <v>0</v>
      </c>
      <c r="F19" s="17">
        <f t="shared" ref="F19:F21" si="5">D19+E19</f>
        <v>28631178.66</v>
      </c>
      <c r="G19" s="17">
        <v>5047253.8600000003</v>
      </c>
      <c r="H19" s="17">
        <v>5030154.37</v>
      </c>
      <c r="I19" s="17">
        <f t="shared" ref="I19:I21" si="6">F19-G19</f>
        <v>23583924.800000001</v>
      </c>
    </row>
    <row r="20" spans="1:9" x14ac:dyDescent="0.2">
      <c r="A20" s="15" t="s">
        <v>52</v>
      </c>
      <c r="B20" s="6"/>
      <c r="C20" s="3" t="s">
        <v>14</v>
      </c>
      <c r="D20" s="17">
        <v>4579957.0199999996</v>
      </c>
      <c r="E20" s="17">
        <v>0</v>
      </c>
      <c r="F20" s="17">
        <f t="shared" si="5"/>
        <v>4579957.0199999996</v>
      </c>
      <c r="G20" s="17">
        <v>759888.83</v>
      </c>
      <c r="H20" s="17">
        <v>759888.83</v>
      </c>
      <c r="I20" s="17">
        <f t="shared" si="6"/>
        <v>3820068.1899999995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15">
        <v>0</v>
      </c>
      <c r="B22" s="12" t="s">
        <v>16</v>
      </c>
      <c r="C22" s="8"/>
      <c r="D22" s="16">
        <f>SUM(D23:D24)</f>
        <v>0</v>
      </c>
      <c r="E22" s="16">
        <f>SUM(E23:E24)</f>
        <v>0</v>
      </c>
      <c r="F22" s="16">
        <f t="shared" ref="F22:I22" si="7">SUM(F23:F24)</f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x14ac:dyDescent="0.2">
      <c r="A25" s="15">
        <v>0</v>
      </c>
      <c r="B25" s="12" t="s">
        <v>19</v>
      </c>
      <c r="C25" s="8"/>
      <c r="D25" s="16">
        <f>SUM(D26:D29)</f>
        <v>0</v>
      </c>
      <c r="E25" s="16">
        <f>SUM(E26:E29)</f>
        <v>0</v>
      </c>
      <c r="F25" s="16">
        <f t="shared" ref="F25:I25" si="10">SUM(F26:F29)</f>
        <v>0</v>
      </c>
      <c r="G25" s="16">
        <f t="shared" si="10"/>
        <v>0</v>
      </c>
      <c r="H25" s="16">
        <f t="shared" si="10"/>
        <v>0</v>
      </c>
      <c r="I25" s="16">
        <f t="shared" si="10"/>
        <v>0</v>
      </c>
    </row>
    <row r="26" spans="1:9" x14ac:dyDescent="0.2">
      <c r="A26" s="15" t="s">
        <v>56</v>
      </c>
      <c r="B26" s="6"/>
      <c r="C26" s="3" t="s">
        <v>20</v>
      </c>
      <c r="D26" s="17">
        <v>0</v>
      </c>
      <c r="E26" s="17">
        <v>0</v>
      </c>
      <c r="F26" s="17">
        <f t="shared" ref="F26:F29" si="11">D26+E26</f>
        <v>0</v>
      </c>
      <c r="G26" s="17">
        <v>0</v>
      </c>
      <c r="H26" s="17">
        <v>0</v>
      </c>
      <c r="I26" s="17">
        <f t="shared" ref="I26:I29" si="12">F26-G26</f>
        <v>0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15">
        <v>0</v>
      </c>
      <c r="B30" s="12" t="s">
        <v>37</v>
      </c>
      <c r="C30" s="8"/>
      <c r="D30" s="16">
        <f>SUM(D31)</f>
        <v>0</v>
      </c>
      <c r="E30" s="16">
        <f t="shared" ref="E30:I30" si="13">SUM(E31)</f>
        <v>0</v>
      </c>
      <c r="F30" s="16">
        <f t="shared" si="13"/>
        <v>0</v>
      </c>
      <c r="G30" s="16">
        <f t="shared" si="13"/>
        <v>0</v>
      </c>
      <c r="H30" s="16">
        <f t="shared" si="13"/>
        <v>0</v>
      </c>
      <c r="I30" s="16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x14ac:dyDescent="0.2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9" x14ac:dyDescent="0.2">
      <c r="A33" s="15" t="s">
        <v>62</v>
      </c>
      <c r="B33" s="8" t="s">
        <v>39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9" x14ac:dyDescent="0.2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9" ht="13.5" customHeight="1" x14ac:dyDescent="0.25">
      <c r="B35" s="19" t="s">
        <v>31</v>
      </c>
      <c r="C35" s="20"/>
      <c r="D35" s="18">
        <f>SUM(D6+D9+D18+D22+D25+D30+D32+D33+D34)</f>
        <v>305727446.73000002</v>
      </c>
      <c r="E35" s="18">
        <f t="shared" ref="E35:I35" si="16">SUM(E6+E9+E18+E22+E25+E30+E32+E33+E34)</f>
        <v>59502480.670000002</v>
      </c>
      <c r="F35" s="18">
        <f t="shared" si="16"/>
        <v>365229927.40000004</v>
      </c>
      <c r="G35" s="18">
        <f t="shared" si="16"/>
        <v>66948114.140000001</v>
      </c>
      <c r="H35" s="18">
        <f t="shared" si="16"/>
        <v>66326452.969999999</v>
      </c>
      <c r="I35" s="18">
        <f t="shared" si="16"/>
        <v>298281813.25999999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2022-05-16T21:23:24Z</cp:lastPrinted>
  <dcterms:created xsi:type="dcterms:W3CDTF">2012-12-11T21:13:37Z</dcterms:created>
  <dcterms:modified xsi:type="dcterms:W3CDTF">2022-05-16T21:29:12Z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